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chik\Desktop\"/>
    </mc:Choice>
  </mc:AlternateContent>
  <xr:revisionPtr revIDLastSave="0" documentId="13_ncr:1_{33A319FC-2AE2-4C30-951D-44891F2A34E7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56期ー59期 " sheetId="9" state="hidden" r:id="rId1"/>
    <sheet name="祝日" sheetId="8" r:id="rId2"/>
    <sheet name="60期ー63期 " sheetId="10" r:id="rId3"/>
  </sheets>
  <definedNames>
    <definedName name="_xlnm.Print_Area" localSheetId="0">'56期ー59期 '!$AF$2:$BI$37</definedName>
    <definedName name="_xlnm.Print_Area" localSheetId="2">'60期ー63期 '!$AF$2:$BI$37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0" l="1"/>
  <c r="BF36" i="10"/>
  <c r="AV36" i="10"/>
  <c r="AQ36" i="10"/>
  <c r="AG36" i="10"/>
  <c r="W36" i="10"/>
  <c r="R36" i="10"/>
  <c r="H36" i="10"/>
  <c r="E36" i="10"/>
  <c r="BF35" i="10"/>
  <c r="AV35" i="10"/>
  <c r="AQ35" i="10"/>
  <c r="AL35" i="10"/>
  <c r="AG35" i="10"/>
  <c r="AB35" i="10"/>
  <c r="W35" i="10"/>
  <c r="R35" i="10"/>
  <c r="M35" i="10"/>
  <c r="H35" i="10"/>
  <c r="E35" i="10"/>
  <c r="C35" i="10"/>
  <c r="BF34" i="10"/>
  <c r="AV34" i="10"/>
  <c r="AQ34" i="10"/>
  <c r="AL34" i="10"/>
  <c r="AG34" i="10"/>
  <c r="AB34" i="10"/>
  <c r="W34" i="10"/>
  <c r="R34" i="10"/>
  <c r="M34" i="10"/>
  <c r="H34" i="10"/>
  <c r="E34" i="10"/>
  <c r="C34" i="10"/>
  <c r="BF33" i="10"/>
  <c r="BA33" i="10"/>
  <c r="AV33" i="10"/>
  <c r="AQ33" i="10"/>
  <c r="AL33" i="10"/>
  <c r="AG33" i="10"/>
  <c r="AB33" i="10"/>
  <c r="W33" i="10"/>
  <c r="R33" i="10"/>
  <c r="M33" i="10"/>
  <c r="H33" i="10"/>
  <c r="E33" i="10"/>
  <c r="C33" i="10"/>
  <c r="BF32" i="10"/>
  <c r="BA32" i="10"/>
  <c r="AV32" i="10"/>
  <c r="AQ32" i="10"/>
  <c r="AL32" i="10"/>
  <c r="AG32" i="10"/>
  <c r="AB32" i="10"/>
  <c r="W32" i="10"/>
  <c r="R32" i="10"/>
  <c r="M32" i="10"/>
  <c r="H32" i="10"/>
  <c r="E32" i="10"/>
  <c r="C32" i="10"/>
  <c r="BF31" i="10"/>
  <c r="BA31" i="10"/>
  <c r="AV31" i="10"/>
  <c r="AQ31" i="10"/>
  <c r="AL31" i="10"/>
  <c r="AG31" i="10"/>
  <c r="AB31" i="10"/>
  <c r="W31" i="10"/>
  <c r="R31" i="10"/>
  <c r="M31" i="10"/>
  <c r="H31" i="10"/>
  <c r="E31" i="10"/>
  <c r="C31" i="10"/>
  <c r="BF30" i="10"/>
  <c r="BA30" i="10"/>
  <c r="AV30" i="10"/>
  <c r="AQ30" i="10"/>
  <c r="AL30" i="10"/>
  <c r="AG30" i="10"/>
  <c r="AB30" i="10"/>
  <c r="W30" i="10"/>
  <c r="R30" i="10"/>
  <c r="M30" i="10"/>
  <c r="H30" i="10"/>
  <c r="E30" i="10"/>
  <c r="C30" i="10"/>
  <c r="BF29" i="10"/>
  <c r="BA29" i="10"/>
  <c r="AV29" i="10"/>
  <c r="AQ29" i="10"/>
  <c r="AL29" i="10"/>
  <c r="AG29" i="10"/>
  <c r="AB29" i="10"/>
  <c r="W29" i="10"/>
  <c r="R29" i="10"/>
  <c r="M29" i="10"/>
  <c r="H29" i="10"/>
  <c r="E29" i="10"/>
  <c r="C29" i="10"/>
  <c r="BF28" i="10"/>
  <c r="BA28" i="10"/>
  <c r="BC28" i="10" s="1"/>
  <c r="AV28" i="10"/>
  <c r="AQ28" i="10"/>
  <c r="AN28" i="10"/>
  <c r="AL28" i="10"/>
  <c r="AG28" i="10"/>
  <c r="AD28" i="10"/>
  <c r="AB28" i="10"/>
  <c r="W28" i="10"/>
  <c r="R28" i="10"/>
  <c r="M28" i="10"/>
  <c r="H28" i="10"/>
  <c r="E28" i="10"/>
  <c r="C28" i="10"/>
  <c r="BF27" i="10"/>
  <c r="BA27" i="10"/>
  <c r="AV27" i="10"/>
  <c r="AQ27" i="10"/>
  <c r="AL27" i="10"/>
  <c r="AG27" i="10"/>
  <c r="AB27" i="10"/>
  <c r="W27" i="10"/>
  <c r="R27" i="10"/>
  <c r="M27" i="10"/>
  <c r="H27" i="10"/>
  <c r="E27" i="10"/>
  <c r="C27" i="10"/>
  <c r="BH26" i="10"/>
  <c r="BF26" i="10"/>
  <c r="BA26" i="10"/>
  <c r="AV26" i="10"/>
  <c r="AQ26" i="10"/>
  <c r="AL26" i="10"/>
  <c r="AG26" i="10"/>
  <c r="AB26" i="10"/>
  <c r="W26" i="10"/>
  <c r="R26" i="10"/>
  <c r="M26" i="10"/>
  <c r="H26" i="10"/>
  <c r="E26" i="10"/>
  <c r="C26" i="10"/>
  <c r="BF25" i="10"/>
  <c r="BH25" i="10" s="1"/>
  <c r="BA25" i="10"/>
  <c r="AV25" i="10"/>
  <c r="AQ25" i="10"/>
  <c r="AL25" i="10"/>
  <c r="AG25" i="10"/>
  <c r="AB25" i="10"/>
  <c r="W25" i="10"/>
  <c r="R25" i="10"/>
  <c r="M25" i="10"/>
  <c r="H25" i="10"/>
  <c r="E25" i="10"/>
  <c r="C25" i="10"/>
  <c r="BF24" i="10"/>
  <c r="BA24" i="10"/>
  <c r="AV24" i="10"/>
  <c r="AQ24" i="10"/>
  <c r="AL24" i="10"/>
  <c r="AG24" i="10"/>
  <c r="AD24" i="10"/>
  <c r="AB24" i="10"/>
  <c r="W24" i="10"/>
  <c r="R24" i="10"/>
  <c r="M24" i="10"/>
  <c r="H24" i="10"/>
  <c r="E24" i="10"/>
  <c r="C24" i="10"/>
  <c r="BF23" i="10"/>
  <c r="BA23" i="10"/>
  <c r="AV23" i="10"/>
  <c r="AQ23" i="10"/>
  <c r="AL23" i="10"/>
  <c r="AG23" i="10"/>
  <c r="AB23" i="10"/>
  <c r="W23" i="10"/>
  <c r="T23" i="10"/>
  <c r="R23" i="10"/>
  <c r="M23" i="10"/>
  <c r="H23" i="10"/>
  <c r="E23" i="10"/>
  <c r="C23" i="10"/>
  <c r="BF22" i="10"/>
  <c r="BA22" i="10"/>
  <c r="AV22" i="10"/>
  <c r="AQ22" i="10"/>
  <c r="AL22" i="10"/>
  <c r="AG22" i="10"/>
  <c r="AB22" i="10"/>
  <c r="W22" i="10"/>
  <c r="R22" i="10"/>
  <c r="M22" i="10"/>
  <c r="H22" i="10"/>
  <c r="E22" i="10"/>
  <c r="C22" i="10"/>
  <c r="BF21" i="10"/>
  <c r="BA21" i="10"/>
  <c r="AV21" i="10"/>
  <c r="AQ21" i="10"/>
  <c r="AL21" i="10"/>
  <c r="AG21" i="10"/>
  <c r="AB21" i="10"/>
  <c r="W21" i="10"/>
  <c r="R21" i="10"/>
  <c r="M21" i="10"/>
  <c r="H21" i="10"/>
  <c r="E21" i="10"/>
  <c r="C21" i="10"/>
  <c r="BF20" i="10"/>
  <c r="BA20" i="10"/>
  <c r="AV20" i="10"/>
  <c r="AQ20" i="10"/>
  <c r="AL20" i="10"/>
  <c r="AG20" i="10"/>
  <c r="AB20" i="10"/>
  <c r="W20" i="10"/>
  <c r="R20" i="10"/>
  <c r="M20" i="10"/>
  <c r="H20" i="10"/>
  <c r="E20" i="10"/>
  <c r="C20" i="10"/>
  <c r="BF19" i="10"/>
  <c r="BA19" i="10"/>
  <c r="AV19" i="10"/>
  <c r="AQ19" i="10"/>
  <c r="AL19" i="10"/>
  <c r="AG19" i="10"/>
  <c r="AB19" i="10"/>
  <c r="W19" i="10"/>
  <c r="R19" i="10"/>
  <c r="M19" i="10"/>
  <c r="H19" i="10"/>
  <c r="E19" i="10"/>
  <c r="C19" i="10"/>
  <c r="BF18" i="10"/>
  <c r="BA18" i="10"/>
  <c r="AV18" i="10"/>
  <c r="AQ18" i="10"/>
  <c r="AL18" i="10"/>
  <c r="AG18" i="10"/>
  <c r="AB18" i="10"/>
  <c r="W18" i="10"/>
  <c r="R18" i="10"/>
  <c r="M18" i="10"/>
  <c r="H18" i="10"/>
  <c r="E18" i="10"/>
  <c r="C18" i="10"/>
  <c r="BF17" i="10"/>
  <c r="BA17" i="10"/>
  <c r="BC17" i="10" s="1"/>
  <c r="AV17" i="10"/>
  <c r="AQ17" i="10"/>
  <c r="AL17" i="10"/>
  <c r="AG17" i="10"/>
  <c r="AB17" i="10"/>
  <c r="W17" i="10"/>
  <c r="R17" i="10"/>
  <c r="M17" i="10"/>
  <c r="H17" i="10"/>
  <c r="E17" i="10"/>
  <c r="C17" i="10"/>
  <c r="BF16" i="10"/>
  <c r="BA16" i="10"/>
  <c r="BC16" i="10" s="1"/>
  <c r="AV16" i="10"/>
  <c r="AQ16" i="10"/>
  <c r="AL16" i="10"/>
  <c r="AG16" i="10"/>
  <c r="AB16" i="10"/>
  <c r="Y16" i="10"/>
  <c r="W16" i="10"/>
  <c r="R16" i="10"/>
  <c r="M16" i="10"/>
  <c r="H16" i="10"/>
  <c r="E16" i="10"/>
  <c r="C16" i="10"/>
  <c r="BF15" i="10"/>
  <c r="BA15" i="10"/>
  <c r="AV15" i="10"/>
  <c r="AQ15" i="10"/>
  <c r="AL15" i="10"/>
  <c r="AI15" i="10"/>
  <c r="AG15" i="10"/>
  <c r="AB15" i="10"/>
  <c r="W15" i="10"/>
  <c r="R15" i="10"/>
  <c r="M15" i="10"/>
  <c r="H15" i="10"/>
  <c r="E15" i="10"/>
  <c r="C15" i="10"/>
  <c r="BF14" i="10"/>
  <c r="BA14" i="10"/>
  <c r="AX14" i="10"/>
  <c r="AV14" i="10"/>
  <c r="AQ14" i="10"/>
  <c r="AL14" i="10"/>
  <c r="AG14" i="10"/>
  <c r="AB14" i="10"/>
  <c r="W14" i="10"/>
  <c r="R14" i="10"/>
  <c r="M14" i="10"/>
  <c r="H14" i="10"/>
  <c r="E14" i="10"/>
  <c r="C14" i="10"/>
  <c r="BF13" i="10"/>
  <c r="BA13" i="10"/>
  <c r="AV13" i="10"/>
  <c r="AX13" i="10" s="1"/>
  <c r="AQ13" i="10"/>
  <c r="AL13" i="10"/>
  <c r="AG13" i="10"/>
  <c r="AB13" i="10"/>
  <c r="W13" i="10"/>
  <c r="R13" i="10"/>
  <c r="M13" i="10"/>
  <c r="H13" i="10"/>
  <c r="E13" i="10"/>
  <c r="C13" i="10"/>
  <c r="BF12" i="10"/>
  <c r="BA12" i="10"/>
  <c r="AV12" i="10"/>
  <c r="AQ12" i="10"/>
  <c r="AL12" i="10"/>
  <c r="AG12" i="10"/>
  <c r="AB12" i="10"/>
  <c r="W12" i="10"/>
  <c r="R12" i="10"/>
  <c r="M12" i="10"/>
  <c r="H12" i="10"/>
  <c r="E12" i="10"/>
  <c r="C12" i="10"/>
  <c r="BF11" i="10"/>
  <c r="BA11" i="10"/>
  <c r="AV11" i="10"/>
  <c r="AQ11" i="10"/>
  <c r="AL11" i="10"/>
  <c r="AG11" i="10"/>
  <c r="AB11" i="10"/>
  <c r="W11" i="10"/>
  <c r="R11" i="10"/>
  <c r="M11" i="10"/>
  <c r="H11" i="10"/>
  <c r="E11" i="10"/>
  <c r="C11" i="10"/>
  <c r="BF10" i="10"/>
  <c r="BA10" i="10"/>
  <c r="AV10" i="10"/>
  <c r="AQ10" i="10"/>
  <c r="AL10" i="10"/>
  <c r="AG10" i="10"/>
  <c r="AB10" i="10"/>
  <c r="W10" i="10"/>
  <c r="R10" i="10"/>
  <c r="M10" i="10"/>
  <c r="H10" i="10"/>
  <c r="K10" i="10" s="1"/>
  <c r="E10" i="10"/>
  <c r="C10" i="10"/>
  <c r="BF9" i="10"/>
  <c r="BA9" i="10"/>
  <c r="AV9" i="10"/>
  <c r="AQ9" i="10"/>
  <c r="AL9" i="10"/>
  <c r="AG9" i="10"/>
  <c r="AB9" i="10"/>
  <c r="W9" i="10"/>
  <c r="R9" i="10"/>
  <c r="M9" i="10"/>
  <c r="H9" i="10"/>
  <c r="K9" i="10" s="1"/>
  <c r="E9" i="10"/>
  <c r="C9" i="10"/>
  <c r="BF8" i="10"/>
  <c r="BA8" i="10"/>
  <c r="AV8" i="10"/>
  <c r="AQ8" i="10"/>
  <c r="AN8" i="10"/>
  <c r="AL8" i="10"/>
  <c r="AG8" i="10"/>
  <c r="AB8" i="10"/>
  <c r="W8" i="10"/>
  <c r="R8" i="10"/>
  <c r="M8" i="10"/>
  <c r="K8" i="10"/>
  <c r="H8" i="10"/>
  <c r="E8" i="10"/>
  <c r="C8" i="10"/>
  <c r="BF7" i="10"/>
  <c r="BA7" i="10"/>
  <c r="AX7" i="10"/>
  <c r="AV7" i="10"/>
  <c r="AQ7" i="10"/>
  <c r="AL7" i="10"/>
  <c r="AG7" i="10"/>
  <c r="AB7" i="10"/>
  <c r="W7" i="10"/>
  <c r="R7" i="10"/>
  <c r="M7" i="10"/>
  <c r="H7" i="10"/>
  <c r="K7" i="10" s="1"/>
  <c r="E7" i="10"/>
  <c r="C7" i="10"/>
  <c r="BF6" i="10"/>
  <c r="BA6" i="10"/>
  <c r="AX6" i="10"/>
  <c r="AV6" i="10"/>
  <c r="AQ6" i="10"/>
  <c r="AL6" i="10"/>
  <c r="AG6" i="10"/>
  <c r="AB6" i="10"/>
  <c r="W6" i="10"/>
  <c r="R6" i="10"/>
  <c r="M6" i="10"/>
  <c r="J6" i="10"/>
  <c r="H6" i="10"/>
  <c r="K6" i="10" s="1"/>
  <c r="E6" i="10"/>
  <c r="C6" i="10"/>
  <c r="BH25" i="9"/>
  <c r="BC28" i="9"/>
  <c r="BC16" i="9"/>
  <c r="BC17" i="9"/>
  <c r="AX13" i="9"/>
  <c r="AX6" i="9"/>
  <c r="AX7" i="9"/>
  <c r="T23" i="9"/>
  <c r="BH26" i="9"/>
  <c r="AX14" i="9"/>
  <c r="AN8" i="9"/>
  <c r="AN28" i="9"/>
  <c r="AI15" i="9"/>
  <c r="AD28" i="9"/>
  <c r="AD24" i="9"/>
  <c r="Y16" i="9"/>
  <c r="J9" i="9"/>
  <c r="E9" i="9"/>
  <c r="E8" i="9"/>
  <c r="O6" i="9"/>
  <c r="J6" i="9"/>
  <c r="E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6" i="9"/>
  <c r="H39" i="8"/>
  <c r="BF36" i="9" l="1"/>
  <c r="AV36" i="9"/>
  <c r="AQ36" i="9"/>
  <c r="AG36" i="9"/>
  <c r="W36" i="9"/>
  <c r="R36" i="9"/>
  <c r="H36" i="9"/>
  <c r="BF35" i="9"/>
  <c r="AV35" i="9"/>
  <c r="AQ35" i="9"/>
  <c r="AL35" i="9"/>
  <c r="AG35" i="9"/>
  <c r="AB35" i="9"/>
  <c r="W35" i="9"/>
  <c r="R35" i="9"/>
  <c r="M35" i="9"/>
  <c r="H35" i="9"/>
  <c r="C35" i="9"/>
  <c r="BF34" i="9"/>
  <c r="AV34" i="9"/>
  <c r="AQ34" i="9"/>
  <c r="AL34" i="9"/>
  <c r="AG34" i="9"/>
  <c r="AB34" i="9"/>
  <c r="W34" i="9"/>
  <c r="R34" i="9"/>
  <c r="M34" i="9"/>
  <c r="H34" i="9"/>
  <c r="C34" i="9"/>
  <c r="BF33" i="9"/>
  <c r="BA33" i="9"/>
  <c r="AV33" i="9"/>
  <c r="AQ33" i="9"/>
  <c r="AL33" i="9"/>
  <c r="AG33" i="9"/>
  <c r="AB33" i="9"/>
  <c r="W33" i="9"/>
  <c r="R33" i="9"/>
  <c r="M33" i="9"/>
  <c r="H33" i="9"/>
  <c r="C33" i="9"/>
  <c r="BF32" i="9"/>
  <c r="BA32" i="9"/>
  <c r="AV32" i="9"/>
  <c r="AQ32" i="9"/>
  <c r="AL32" i="9"/>
  <c r="AG32" i="9"/>
  <c r="AB32" i="9"/>
  <c r="W32" i="9"/>
  <c r="R32" i="9"/>
  <c r="M32" i="9"/>
  <c r="H32" i="9"/>
  <c r="C32" i="9"/>
  <c r="BF31" i="9"/>
  <c r="BA31" i="9"/>
  <c r="AV31" i="9"/>
  <c r="AQ31" i="9"/>
  <c r="AL31" i="9"/>
  <c r="AG31" i="9"/>
  <c r="AB31" i="9"/>
  <c r="W31" i="9"/>
  <c r="R31" i="9"/>
  <c r="M31" i="9"/>
  <c r="H31" i="9"/>
  <c r="C31" i="9"/>
  <c r="BF30" i="9"/>
  <c r="BA30" i="9"/>
  <c r="AV30" i="9"/>
  <c r="AQ30" i="9"/>
  <c r="AL30" i="9"/>
  <c r="AG30" i="9"/>
  <c r="AB30" i="9"/>
  <c r="W30" i="9"/>
  <c r="R30" i="9"/>
  <c r="M30" i="9"/>
  <c r="H30" i="9"/>
  <c r="C30" i="9"/>
  <c r="BF29" i="9"/>
  <c r="BA29" i="9"/>
  <c r="AV29" i="9"/>
  <c r="AQ29" i="9"/>
  <c r="AL29" i="9"/>
  <c r="AG29" i="9"/>
  <c r="AB29" i="9"/>
  <c r="W29" i="9"/>
  <c r="R29" i="9"/>
  <c r="M29" i="9"/>
  <c r="H29" i="9"/>
  <c r="C29" i="9"/>
  <c r="BF28" i="9"/>
  <c r="BA28" i="9"/>
  <c r="AV28" i="9"/>
  <c r="AQ28" i="9"/>
  <c r="AL28" i="9"/>
  <c r="AG28" i="9"/>
  <c r="AB28" i="9"/>
  <c r="W28" i="9"/>
  <c r="R28" i="9"/>
  <c r="M28" i="9"/>
  <c r="H28" i="9"/>
  <c r="C28" i="9"/>
  <c r="BF27" i="9"/>
  <c r="BA27" i="9"/>
  <c r="AV27" i="9"/>
  <c r="AQ27" i="9"/>
  <c r="AL27" i="9"/>
  <c r="AG27" i="9"/>
  <c r="AB27" i="9"/>
  <c r="W27" i="9"/>
  <c r="R27" i="9"/>
  <c r="M27" i="9"/>
  <c r="H27" i="9"/>
  <c r="C27" i="9"/>
  <c r="BF26" i="9"/>
  <c r="BA26" i="9"/>
  <c r="AV26" i="9"/>
  <c r="AQ26" i="9"/>
  <c r="AL26" i="9"/>
  <c r="AG26" i="9"/>
  <c r="AB26" i="9"/>
  <c r="W26" i="9"/>
  <c r="R26" i="9"/>
  <c r="M26" i="9"/>
  <c r="H26" i="9"/>
  <c r="C26" i="9"/>
  <c r="BF25" i="9"/>
  <c r="BA25" i="9"/>
  <c r="AV25" i="9"/>
  <c r="AQ25" i="9"/>
  <c r="AL25" i="9"/>
  <c r="AG25" i="9"/>
  <c r="AB25" i="9"/>
  <c r="W25" i="9"/>
  <c r="R25" i="9"/>
  <c r="M25" i="9"/>
  <c r="H25" i="9"/>
  <c r="C25" i="9"/>
  <c r="BF24" i="9"/>
  <c r="BA24" i="9"/>
  <c r="AV24" i="9"/>
  <c r="AQ24" i="9"/>
  <c r="AL24" i="9"/>
  <c r="AG24" i="9"/>
  <c r="AB24" i="9"/>
  <c r="W24" i="9"/>
  <c r="R24" i="9"/>
  <c r="M24" i="9"/>
  <c r="H24" i="9"/>
  <c r="C24" i="9"/>
  <c r="BF23" i="9"/>
  <c r="BA23" i="9"/>
  <c r="AV23" i="9"/>
  <c r="AQ23" i="9"/>
  <c r="AL23" i="9"/>
  <c r="AG23" i="9"/>
  <c r="AB23" i="9"/>
  <c r="W23" i="9"/>
  <c r="R23" i="9"/>
  <c r="M23" i="9"/>
  <c r="H23" i="9"/>
  <c r="C23" i="9"/>
  <c r="BF22" i="9"/>
  <c r="BA22" i="9"/>
  <c r="AV22" i="9"/>
  <c r="AQ22" i="9"/>
  <c r="AL22" i="9"/>
  <c r="AG22" i="9"/>
  <c r="AB22" i="9"/>
  <c r="W22" i="9"/>
  <c r="R22" i="9"/>
  <c r="M22" i="9"/>
  <c r="H22" i="9"/>
  <c r="C22" i="9"/>
  <c r="BF21" i="9"/>
  <c r="BA21" i="9"/>
  <c r="AV21" i="9"/>
  <c r="AQ21" i="9"/>
  <c r="AL21" i="9"/>
  <c r="AG21" i="9"/>
  <c r="AB21" i="9"/>
  <c r="W21" i="9"/>
  <c r="R21" i="9"/>
  <c r="M21" i="9"/>
  <c r="H21" i="9"/>
  <c r="C21" i="9"/>
  <c r="BF20" i="9"/>
  <c r="BA20" i="9"/>
  <c r="AV20" i="9"/>
  <c r="AQ20" i="9"/>
  <c r="AL20" i="9"/>
  <c r="AG20" i="9"/>
  <c r="AB20" i="9"/>
  <c r="W20" i="9"/>
  <c r="R20" i="9"/>
  <c r="M20" i="9"/>
  <c r="H20" i="9"/>
  <c r="C20" i="9"/>
  <c r="BF19" i="9"/>
  <c r="BA19" i="9"/>
  <c r="AV19" i="9"/>
  <c r="AQ19" i="9"/>
  <c r="AL19" i="9"/>
  <c r="AG19" i="9"/>
  <c r="AB19" i="9"/>
  <c r="W19" i="9"/>
  <c r="R19" i="9"/>
  <c r="M19" i="9"/>
  <c r="H19" i="9"/>
  <c r="C19" i="9"/>
  <c r="BF18" i="9"/>
  <c r="BA18" i="9"/>
  <c r="AV18" i="9"/>
  <c r="AQ18" i="9"/>
  <c r="AL18" i="9"/>
  <c r="AG18" i="9"/>
  <c r="AB18" i="9"/>
  <c r="W18" i="9"/>
  <c r="R18" i="9"/>
  <c r="M18" i="9"/>
  <c r="H18" i="9"/>
  <c r="C18" i="9"/>
  <c r="BF17" i="9"/>
  <c r="BA17" i="9"/>
  <c r="AV17" i="9"/>
  <c r="AQ17" i="9"/>
  <c r="AL17" i="9"/>
  <c r="AG17" i="9"/>
  <c r="AB17" i="9"/>
  <c r="W17" i="9"/>
  <c r="R17" i="9"/>
  <c r="M17" i="9"/>
  <c r="H17" i="9"/>
  <c r="C17" i="9"/>
  <c r="BF16" i="9"/>
  <c r="BA16" i="9"/>
  <c r="AV16" i="9"/>
  <c r="AQ16" i="9"/>
  <c r="AL16" i="9"/>
  <c r="AG16" i="9"/>
  <c r="AB16" i="9"/>
  <c r="W16" i="9"/>
  <c r="R16" i="9"/>
  <c r="M16" i="9"/>
  <c r="H16" i="9"/>
  <c r="C16" i="9"/>
  <c r="BF15" i="9"/>
  <c r="BA15" i="9"/>
  <c r="AV15" i="9"/>
  <c r="AQ15" i="9"/>
  <c r="AL15" i="9"/>
  <c r="AG15" i="9"/>
  <c r="AB15" i="9"/>
  <c r="W15" i="9"/>
  <c r="R15" i="9"/>
  <c r="M15" i="9"/>
  <c r="H15" i="9"/>
  <c r="C15" i="9"/>
  <c r="BF14" i="9"/>
  <c r="BA14" i="9"/>
  <c r="AV14" i="9"/>
  <c r="AQ14" i="9"/>
  <c r="AL14" i="9"/>
  <c r="AG14" i="9"/>
  <c r="AB14" i="9"/>
  <c r="W14" i="9"/>
  <c r="R14" i="9"/>
  <c r="M14" i="9"/>
  <c r="H14" i="9"/>
  <c r="C14" i="9"/>
  <c r="BF13" i="9"/>
  <c r="BA13" i="9"/>
  <c r="AV13" i="9"/>
  <c r="AQ13" i="9"/>
  <c r="AL13" i="9"/>
  <c r="AG13" i="9"/>
  <c r="AB13" i="9"/>
  <c r="W13" i="9"/>
  <c r="R13" i="9"/>
  <c r="M13" i="9"/>
  <c r="H13" i="9"/>
  <c r="C13" i="9"/>
  <c r="BF12" i="9"/>
  <c r="BA12" i="9"/>
  <c r="AV12" i="9"/>
  <c r="AQ12" i="9"/>
  <c r="AL12" i="9"/>
  <c r="AG12" i="9"/>
  <c r="AB12" i="9"/>
  <c r="W12" i="9"/>
  <c r="R12" i="9"/>
  <c r="M12" i="9"/>
  <c r="H12" i="9"/>
  <c r="C12" i="9"/>
  <c r="BF11" i="9"/>
  <c r="BA11" i="9"/>
  <c r="AV11" i="9"/>
  <c r="AQ11" i="9"/>
  <c r="AL11" i="9"/>
  <c r="AG11" i="9"/>
  <c r="AB11" i="9"/>
  <c r="W11" i="9"/>
  <c r="R11" i="9"/>
  <c r="M11" i="9"/>
  <c r="H11" i="9"/>
  <c r="C11" i="9"/>
  <c r="BF10" i="9"/>
  <c r="BA10" i="9"/>
  <c r="AV10" i="9"/>
  <c r="AQ10" i="9"/>
  <c r="AL10" i="9"/>
  <c r="AG10" i="9"/>
  <c r="AB10" i="9"/>
  <c r="W10" i="9"/>
  <c r="R10" i="9"/>
  <c r="M10" i="9"/>
  <c r="H10" i="9"/>
  <c r="K10" i="9" s="1"/>
  <c r="C10" i="9"/>
  <c r="BF9" i="9"/>
  <c r="BA9" i="9"/>
  <c r="AV9" i="9"/>
  <c r="AQ9" i="9"/>
  <c r="AL9" i="9"/>
  <c r="AG9" i="9"/>
  <c r="AB9" i="9"/>
  <c r="W9" i="9"/>
  <c r="R9" i="9"/>
  <c r="M9" i="9"/>
  <c r="H9" i="9"/>
  <c r="K9" i="9" s="1"/>
  <c r="C9" i="9"/>
  <c r="BF8" i="9"/>
  <c r="BA8" i="9"/>
  <c r="AV8" i="9"/>
  <c r="AQ8" i="9"/>
  <c r="AL8" i="9"/>
  <c r="AG8" i="9"/>
  <c r="AB8" i="9"/>
  <c r="W8" i="9"/>
  <c r="R8" i="9"/>
  <c r="M8" i="9"/>
  <c r="H8" i="9"/>
  <c r="K8" i="9" s="1"/>
  <c r="C8" i="9"/>
  <c r="BF7" i="9"/>
  <c r="BA7" i="9"/>
  <c r="AV7" i="9"/>
  <c r="AQ7" i="9"/>
  <c r="AL7" i="9"/>
  <c r="AG7" i="9"/>
  <c r="AB7" i="9"/>
  <c r="W7" i="9"/>
  <c r="R7" i="9"/>
  <c r="M7" i="9"/>
  <c r="H7" i="9"/>
  <c r="K7" i="9" s="1"/>
  <c r="C7" i="9"/>
  <c r="BF6" i="9"/>
  <c r="BA6" i="9"/>
  <c r="AV6" i="9"/>
  <c r="AQ6" i="9"/>
  <c r="AL6" i="9"/>
  <c r="AG6" i="9"/>
  <c r="AB6" i="9"/>
  <c r="W6" i="9"/>
  <c r="R6" i="9"/>
  <c r="M6" i="9"/>
  <c r="H6" i="9"/>
  <c r="K6" i="9" s="1"/>
  <c r="C6" i="9"/>
</calcChain>
</file>

<file path=xl/sharedStrings.xml><?xml version="1.0" encoding="utf-8"?>
<sst xmlns="http://schemas.openxmlformats.org/spreadsheetml/2006/main" count="437" uniqueCount="145">
  <si>
    <t>8月</t>
    <rPh sb="1" eb="2">
      <t>ガツ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</si>
  <si>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</si>
  <si>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</si>
  <si>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9月</t>
    <rPh sb="1" eb="2">
      <t>ガツ</t>
    </rPh>
    <phoneticPr fontId="1"/>
  </si>
  <si>
    <t>新規募集開始</t>
    <rPh sb="0" eb="2">
      <t>シンキ</t>
    </rPh>
    <rPh sb="2" eb="4">
      <t>ボシュウ</t>
    </rPh>
    <rPh sb="4" eb="6">
      <t>カイシ</t>
    </rPh>
    <phoneticPr fontId="1"/>
  </si>
  <si>
    <t>募集締め切り</t>
    <rPh sb="0" eb="2">
      <t>ボシュウ</t>
    </rPh>
    <rPh sb="2" eb="3">
      <t>シ</t>
    </rPh>
    <rPh sb="4" eb="5">
      <t>キ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</si>
  <si>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</si>
  <si>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</si>
  <si>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</si>
  <si>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実施内容</t>
    <rPh sb="0" eb="2">
      <t>ジッシ</t>
    </rPh>
    <rPh sb="2" eb="4">
      <t>ナイヨウ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</si>
  <si>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</si>
  <si>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</si>
  <si>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</si>
  <si>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</si>
  <si>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</si>
  <si>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7月</t>
    <rPh sb="1" eb="2">
      <t>ガツ</t>
    </rPh>
    <phoneticPr fontId="1"/>
  </si>
  <si>
    <t>6月</t>
    <rPh sb="1" eb="2">
      <t>ガツ</t>
    </rPh>
    <phoneticPr fontId="1"/>
  </si>
  <si>
    <t>新聞各社への募集要綱FAX送信</t>
    <rPh sb="0" eb="2">
      <t>シンブン</t>
    </rPh>
    <rPh sb="2" eb="4">
      <t>カクシャ</t>
    </rPh>
    <rPh sb="6" eb="10">
      <t>ボシュウヨウコウ</t>
    </rPh>
    <rPh sb="13" eb="15">
      <t>ソウシン</t>
    </rPh>
    <phoneticPr fontId="1"/>
  </si>
  <si>
    <t>継続希望締切</t>
    <rPh sb="0" eb="2">
      <t>ケイゾク</t>
    </rPh>
    <rPh sb="2" eb="4">
      <t>キボウ</t>
    </rPh>
    <rPh sb="4" eb="6">
      <t>シメキリ</t>
    </rPh>
    <phoneticPr fontId="1"/>
  </si>
  <si>
    <t>まつり準備</t>
    <rPh sb="3" eb="5">
      <t>ジュンビ</t>
    </rPh>
    <phoneticPr fontId="1"/>
  </si>
  <si>
    <t>新規募集締切</t>
    <rPh sb="0" eb="2">
      <t>シンキ</t>
    </rPh>
    <rPh sb="2" eb="4">
      <t>ボシュウ</t>
    </rPh>
    <rPh sb="4" eb="5">
      <t>シ</t>
    </rPh>
    <rPh sb="5" eb="6">
      <t>キ</t>
    </rPh>
    <phoneticPr fontId="1"/>
  </si>
  <si>
    <t>休校</t>
    <rPh sb="0" eb="2">
      <t>キュウコウ</t>
    </rPh>
    <phoneticPr fontId="1"/>
  </si>
  <si>
    <t>日付</t>
  </si>
  <si>
    <t>名称</t>
    <rPh sb="0" eb="2">
      <t>メイショウ</t>
    </rPh>
    <phoneticPr fontId="1"/>
  </si>
  <si>
    <t>曜日</t>
  </si>
  <si>
    <t>祝日</t>
  </si>
  <si>
    <t>元日</t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</si>
  <si>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</si>
  <si>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</si>
  <si>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</si>
  <si>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</si>
  <si>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</si>
  <si>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</si>
  <si>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</si>
  <si>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</si>
  <si>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</si>
  <si>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</si>
  <si>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</si>
  <si>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</si>
  <si>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</si>
  <si>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</si>
  <si>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</si>
  <si>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新聞社2社募集教室メール送付</t>
    <rPh sb="0" eb="3">
      <t>シンブンシャ</t>
    </rPh>
    <rPh sb="4" eb="5">
      <t>シャ</t>
    </rPh>
    <rPh sb="5" eb="7">
      <t>ボシュウ</t>
    </rPh>
    <rPh sb="7" eb="9">
      <t>キョウシツ</t>
    </rPh>
    <rPh sb="12" eb="14">
      <t>ソウフ</t>
    </rPh>
    <phoneticPr fontId="1"/>
  </si>
  <si>
    <t>シルバーまつり</t>
  </si>
  <si>
    <t>(土)</t>
  </si>
  <si>
    <t>(月)</t>
  </si>
  <si>
    <t>(金)</t>
  </si>
  <si>
    <t>(水)</t>
  </si>
  <si>
    <t>(火)</t>
  </si>
  <si>
    <t>(木)</t>
  </si>
  <si>
    <t>スポーツの日（体育の日改め）</t>
  </si>
  <si>
    <t>担当講師希望調書締切</t>
    <rPh sb="0" eb="2">
      <t>タントウ</t>
    </rPh>
    <rPh sb="2" eb="4">
      <t>コウシ</t>
    </rPh>
    <rPh sb="4" eb="6">
      <t>キボウ</t>
    </rPh>
    <rPh sb="6" eb="8">
      <t>チョウショ</t>
    </rPh>
    <rPh sb="8" eb="10">
      <t>シメキリ</t>
    </rPh>
    <phoneticPr fontId="1"/>
  </si>
  <si>
    <t>元旦</t>
    <rPh sb="0" eb="2">
      <t>ガンタン</t>
    </rPh>
    <phoneticPr fontId="1"/>
  </si>
  <si>
    <t>スポーツの日</t>
    <phoneticPr fontId="1"/>
  </si>
  <si>
    <t>振替休日</t>
    <rPh sb="0" eb="4">
      <t>フリカエキュウジツ</t>
    </rPh>
    <phoneticPr fontId="1"/>
  </si>
  <si>
    <t>(日)</t>
  </si>
  <si>
    <t>2023年</t>
    <rPh sb="4" eb="5">
      <t>ネン</t>
    </rPh>
    <phoneticPr fontId="1"/>
  </si>
  <si>
    <t>56期教室担当講師希望調書</t>
    <rPh sb="2" eb="3">
      <t>キ</t>
    </rPh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phoneticPr fontId="1"/>
  </si>
  <si>
    <t>56期教室担当講師希望調書締切</t>
    <rPh sb="2" eb="3">
      <t>キ</t>
    </rPh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rPh sb="13" eb="15">
      <t>シメキリ</t>
    </rPh>
    <phoneticPr fontId="1"/>
  </si>
  <si>
    <t>↑新規申込受付者決定</t>
    <rPh sb="1" eb="4">
      <t>シンキモウ</t>
    </rPh>
    <rPh sb="4" eb="5">
      <t>コ</t>
    </rPh>
    <rPh sb="5" eb="7">
      <t>ウケツケ</t>
    </rPh>
    <rPh sb="7" eb="8">
      <t>シャ</t>
    </rPh>
    <rPh sb="8" eb="10">
      <t>ケッテイ</t>
    </rPh>
    <phoneticPr fontId="1"/>
  </si>
  <si>
    <t>PM　なんでも相談（シルバーセンタ）</t>
    <rPh sb="7" eb="9">
      <t>ソウダン</t>
    </rPh>
    <phoneticPr fontId="1"/>
  </si>
  <si>
    <t>2024年</t>
    <rPh sb="4" eb="5">
      <t>ネン</t>
    </rPh>
    <phoneticPr fontId="1"/>
  </si>
  <si>
    <t>59期シニアパソコン教室</t>
    <rPh sb="10" eb="12">
      <t>キョウシツ</t>
    </rPh>
    <phoneticPr fontId="1"/>
  </si>
  <si>
    <t>59期第1回企画会議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</si>
  <si>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第59期開講日</t>
    <rPh sb="0" eb="1">
      <t>ダイ</t>
    </rPh>
    <rPh sb="4" eb="7">
      <t>カイコウビ</t>
    </rPh>
    <phoneticPr fontId="1"/>
  </si>
  <si>
    <t>59期第1回全体会議</t>
    <rPh sb="3" eb="4">
      <t>ダイ</t>
    </rPh>
    <rPh sb="5" eb="6">
      <t>カイ</t>
    </rPh>
    <rPh sb="6" eb="8">
      <t>ゼンタイ</t>
    </rPh>
    <rPh sb="8" eb="10">
      <t>カイギ</t>
    </rPh>
    <phoneticPr fontId="1"/>
  </si>
  <si>
    <t>59期教室担当講師希望調書締切</t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rPh sb="13" eb="15">
      <t>シメキリ</t>
    </rPh>
    <phoneticPr fontId="1"/>
  </si>
  <si>
    <t>59期第2回企画会議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</si>
  <si>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59期への継続希望調査</t>
    <rPh sb="5" eb="7">
      <t>ケイゾク</t>
    </rPh>
    <rPh sb="7" eb="9">
      <t>キボウ</t>
    </rPh>
    <rPh sb="9" eb="11">
      <t>チョウサ</t>
    </rPh>
    <phoneticPr fontId="1"/>
  </si>
  <si>
    <t>59期第2回全体会議/発送</t>
    <rPh sb="3" eb="4">
      <t>ダイ</t>
    </rPh>
    <rPh sb="5" eb="6">
      <t>カイ</t>
    </rPh>
    <rPh sb="6" eb="8">
      <t>ゼンタイ</t>
    </rPh>
    <rPh sb="8" eb="10">
      <t>カイギ</t>
    </rPh>
    <rPh sb="11" eb="13">
      <t>ハッソウ</t>
    </rPh>
    <phoneticPr fontId="1"/>
  </si>
  <si>
    <t>59期教室担当講師希望調書</t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phoneticPr fontId="1"/>
  </si>
  <si>
    <t>58期シニアパソコン教室</t>
    <rPh sb="10" eb="12">
      <t>キョウシツ</t>
    </rPh>
    <phoneticPr fontId="1"/>
  </si>
  <si>
    <t>第58期開講日</t>
    <rPh sb="0" eb="1">
      <t>ダイ</t>
    </rPh>
    <rPh sb="4" eb="7">
      <t>カイコウビ</t>
    </rPh>
    <phoneticPr fontId="1"/>
  </si>
  <si>
    <t>58期教室担当講師希望調書締切</t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rPh sb="13" eb="15">
      <t>シメキリ</t>
    </rPh>
    <phoneticPr fontId="1"/>
  </si>
  <si>
    <t>58期第2回企画会議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</si>
  <si>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58期への継続希望調査</t>
    <rPh sb="5" eb="7">
      <t>ケイゾク</t>
    </rPh>
    <rPh sb="7" eb="9">
      <t>キボウ</t>
    </rPh>
    <rPh sb="9" eb="11">
      <t>チョウサ</t>
    </rPh>
    <phoneticPr fontId="1"/>
  </si>
  <si>
    <t>58期第2回全体会議/発送</t>
    <rPh sb="3" eb="4">
      <t>ダイ</t>
    </rPh>
    <rPh sb="5" eb="6">
      <t>カイ</t>
    </rPh>
    <rPh sb="6" eb="8">
      <t>ゼンタイ</t>
    </rPh>
    <rPh sb="8" eb="10">
      <t>カイギ</t>
    </rPh>
    <rPh sb="11" eb="13">
      <t>ハッソウ</t>
    </rPh>
    <phoneticPr fontId="1"/>
  </si>
  <si>
    <t>58期教室担当講師希望調書</t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phoneticPr fontId="1"/>
  </si>
  <si>
    <t>58期第1回企画会議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</si>
  <si>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58期第1回全体会議・受付者決定</t>
    <rPh sb="3" eb="4">
      <t>ダイ</t>
    </rPh>
    <rPh sb="5" eb="6">
      <t>カイ</t>
    </rPh>
    <rPh sb="6" eb="8">
      <t>ゼンタイ</t>
    </rPh>
    <rPh sb="8" eb="10">
      <t>カイギ</t>
    </rPh>
    <rPh sb="11" eb="14">
      <t>ウケツケシャ</t>
    </rPh>
    <rPh sb="14" eb="16">
      <t>ケッテイ</t>
    </rPh>
    <phoneticPr fontId="1"/>
  </si>
  <si>
    <t>57期シニアパソコン教室</t>
    <rPh sb="10" eb="12">
      <t>キョウシツ</t>
    </rPh>
    <phoneticPr fontId="1"/>
  </si>
  <si>
    <t>57期教室担当講師希望調書</t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phoneticPr fontId="1"/>
  </si>
  <si>
    <t>第57期開講日</t>
    <rPh sb="0" eb="1">
      <t>ダイ</t>
    </rPh>
    <rPh sb="4" eb="7">
      <t>カイコウビ</t>
    </rPh>
    <phoneticPr fontId="1"/>
  </si>
  <si>
    <t>57期第1回企画会議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</si>
  <si>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57期第1回全体会議</t>
    <rPh sb="3" eb="4">
      <t>ダイ</t>
    </rPh>
    <rPh sb="5" eb="6">
      <t>カイ</t>
    </rPh>
    <rPh sb="6" eb="8">
      <t>ゼンタイ</t>
    </rPh>
    <rPh sb="8" eb="10">
      <t>カイギ</t>
    </rPh>
    <phoneticPr fontId="1"/>
  </si>
  <si>
    <t>57期第2回企画会議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</si>
  <si>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57期への継続希望調査</t>
    <rPh sb="5" eb="7">
      <t>ケイゾク</t>
    </rPh>
    <rPh sb="7" eb="9">
      <t>キボウ</t>
    </rPh>
    <rPh sb="9" eb="11">
      <t>チョウサ</t>
    </rPh>
    <phoneticPr fontId="1"/>
  </si>
  <si>
    <t>57期第2回全体会議/発送</t>
    <rPh sb="3" eb="4">
      <t>ダイ</t>
    </rPh>
    <rPh sb="5" eb="6">
      <t>カイ</t>
    </rPh>
    <rPh sb="6" eb="8">
      <t>ゼンタイ</t>
    </rPh>
    <rPh sb="8" eb="10">
      <t>カイギ</t>
    </rPh>
    <rPh sb="11" eb="13">
      <t>ハッソウ</t>
    </rPh>
    <phoneticPr fontId="1"/>
  </si>
  <si>
    <t>56期シニアパソコン教室</t>
    <rPh sb="10" eb="12">
      <t>キョウシツ</t>
    </rPh>
    <phoneticPr fontId="1"/>
  </si>
  <si>
    <t>第56期開講日</t>
    <rPh sb="0" eb="1">
      <t>ダイ</t>
    </rPh>
    <rPh sb="4" eb="7">
      <t>カイコウビ</t>
    </rPh>
    <phoneticPr fontId="1"/>
  </si>
  <si>
    <t>56期第1回企画会議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</si>
  <si>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56期第1回全体会議</t>
    <rPh sb="3" eb="4">
      <t>ダイ</t>
    </rPh>
    <rPh sb="5" eb="6">
      <t>カイ</t>
    </rPh>
    <rPh sb="6" eb="8">
      <t>ゼンタイ</t>
    </rPh>
    <rPh sb="8" eb="10">
      <t>カイギ</t>
    </rPh>
    <phoneticPr fontId="1"/>
  </si>
  <si>
    <t>56期第2回企画会議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</si>
  <si>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56期への継続希望調査</t>
    <rPh sb="5" eb="7">
      <t>ケイゾク</t>
    </rPh>
    <rPh sb="7" eb="9">
      <t>キボウ</t>
    </rPh>
    <rPh sb="9" eb="11">
      <t>チョウサ</t>
    </rPh>
    <phoneticPr fontId="1"/>
  </si>
  <si>
    <t>56期第2回全体会議/発送</t>
    <rPh sb="3" eb="4">
      <t>ダイ</t>
    </rPh>
    <rPh sb="5" eb="6">
      <t>カイ</t>
    </rPh>
    <rPh sb="6" eb="8">
      <t>ゼンタイ</t>
    </rPh>
    <rPh sb="8" eb="10">
      <t>カイギ</t>
    </rPh>
    <rPh sb="11" eb="13">
      <t>ハッソウ</t>
    </rPh>
    <phoneticPr fontId="1"/>
  </si>
  <si>
    <t>？</t>
    <phoneticPr fontId="1"/>
  </si>
  <si>
    <t>月</t>
  </si>
  <si>
    <t>日</t>
  </si>
  <si>
    <t>祝日法第3条第2項による休日</t>
  </si>
  <si>
    <t>金</t>
  </si>
  <si>
    <t>水</t>
  </si>
  <si>
    <t>土</t>
  </si>
  <si>
    <t>スポーツの日</t>
  </si>
  <si>
    <t>勤労感謝の</t>
  </si>
  <si>
    <r>
      <t>2025</t>
    </r>
    <r>
      <rPr>
        <b/>
        <sz val="11"/>
        <color rgb="FF333333"/>
        <rFont val="Yu Gothic"/>
        <family val="2"/>
        <charset val="128"/>
      </rPr>
      <t>年</t>
    </r>
    <rPh sb="4" eb="5">
      <t>ネン</t>
    </rPh>
    <phoneticPr fontId="1"/>
  </si>
  <si>
    <t>平林専務・塚田係長へ募集要綱渡す</t>
    <rPh sb="2" eb="4">
      <t>センム</t>
    </rPh>
    <rPh sb="5" eb="7">
      <t>ツカダ</t>
    </rPh>
    <rPh sb="7" eb="9">
      <t>カカリチョウ</t>
    </rPh>
    <rPh sb="10" eb="14">
      <t>ボシュウヨウコウ</t>
    </rPh>
    <rPh sb="14" eb="15">
      <t>ワタ</t>
    </rPh>
    <phoneticPr fontId="1"/>
  </si>
  <si>
    <t>平林専務・塚田係長へ募集要綱渡す</t>
    <rPh sb="2" eb="4">
      <t>センム</t>
    </rPh>
    <rPh sb="7" eb="9">
      <t>カカリチョウ</t>
    </rPh>
    <rPh sb="10" eb="14">
      <t>ボシュウヨウコウ</t>
    </rPh>
    <rPh sb="14" eb="15">
      <t>ワタ</t>
    </rPh>
    <phoneticPr fontId="1"/>
  </si>
  <si>
    <t>60期シニアパソコン教室</t>
    <rPh sb="10" eb="12">
      <t>キョウシツ</t>
    </rPh>
    <phoneticPr fontId="1"/>
  </si>
  <si>
    <t>61期シニアパソコン教室</t>
    <rPh sb="10" eb="12">
      <t>キョウシツ</t>
    </rPh>
    <phoneticPr fontId="1"/>
  </si>
  <si>
    <t>62期シニアパソコン教室</t>
    <rPh sb="10" eb="12">
      <t>キョウシツ</t>
    </rPh>
    <phoneticPr fontId="1"/>
  </si>
  <si>
    <t>63期シニアパソコン教室</t>
    <rPh sb="10" eb="12">
      <t>キョウシツ</t>
    </rPh>
    <phoneticPr fontId="1"/>
  </si>
  <si>
    <t>2025年</t>
    <rPh sb="4" eb="5">
      <t>ネン</t>
    </rPh>
    <phoneticPr fontId="1"/>
  </si>
  <si>
    <t>第60期開講日</t>
    <rPh sb="0" eb="1">
      <t>ダイ</t>
    </rPh>
    <rPh sb="4" eb="7">
      <t>カイコウビ</t>
    </rPh>
    <phoneticPr fontId="1"/>
  </si>
  <si>
    <t>60期第1回企画会議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</si>
  <si>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60期第1回全体会議</t>
    <rPh sb="3" eb="4">
      <t>ダイ</t>
    </rPh>
    <rPh sb="5" eb="6">
      <t>カイ</t>
    </rPh>
    <rPh sb="6" eb="8">
      <t>ゼンタイ</t>
    </rPh>
    <rPh sb="8" eb="10">
      <t>カイギ</t>
    </rPh>
    <phoneticPr fontId="1"/>
  </si>
  <si>
    <t>60期第2回企画会議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</si>
  <si>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60期への継続希望調査</t>
    <rPh sb="5" eb="7">
      <t>ケイゾク</t>
    </rPh>
    <rPh sb="7" eb="9">
      <t>キボウ</t>
    </rPh>
    <rPh sb="9" eb="11">
      <t>チョウサ</t>
    </rPh>
    <phoneticPr fontId="1"/>
  </si>
  <si>
    <t>60期第2回全体会議/発送</t>
    <rPh sb="3" eb="4">
      <t>ダイ</t>
    </rPh>
    <rPh sb="5" eb="6">
      <t>カイ</t>
    </rPh>
    <rPh sb="6" eb="8">
      <t>ゼンタイ</t>
    </rPh>
    <rPh sb="8" eb="10">
      <t>カイギ</t>
    </rPh>
    <rPh sb="11" eb="13">
      <t>ハッソウ</t>
    </rPh>
    <phoneticPr fontId="1"/>
  </si>
  <si>
    <t>61期教室担当講師希望調書</t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phoneticPr fontId="1"/>
  </si>
  <si>
    <t>第61期開講日</t>
    <rPh sb="0" eb="1">
      <t>ダイ</t>
    </rPh>
    <rPh sb="4" eb="7">
      <t>カイコウビ</t>
    </rPh>
    <phoneticPr fontId="1"/>
  </si>
  <si>
    <t>61期第1回企画会議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</si>
  <si>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61期第1回全体会議</t>
    <rPh sb="3" eb="4">
      <t>ダイ</t>
    </rPh>
    <rPh sb="5" eb="6">
      <t>カイ</t>
    </rPh>
    <rPh sb="6" eb="8">
      <t>ゼンタイ</t>
    </rPh>
    <rPh sb="8" eb="10">
      <t>カイギ</t>
    </rPh>
    <phoneticPr fontId="1"/>
  </si>
  <si>
    <t>61期第2回企画会議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</si>
  <si>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61期への継続希望調査</t>
    <rPh sb="5" eb="7">
      <t>ケイゾク</t>
    </rPh>
    <rPh sb="7" eb="9">
      <t>キボウ</t>
    </rPh>
    <rPh sb="9" eb="11">
      <t>チョウサ</t>
    </rPh>
    <phoneticPr fontId="1"/>
  </si>
  <si>
    <t>61期第2回全体会議/発送</t>
    <rPh sb="3" eb="4">
      <t>ダイ</t>
    </rPh>
    <rPh sb="5" eb="6">
      <t>カイ</t>
    </rPh>
    <rPh sb="6" eb="8">
      <t>ゼンタイ</t>
    </rPh>
    <rPh sb="8" eb="10">
      <t>カイギ</t>
    </rPh>
    <rPh sb="11" eb="13">
      <t>ハッソウ</t>
    </rPh>
    <phoneticPr fontId="1"/>
  </si>
  <si>
    <t>第62期開講日</t>
    <rPh sb="0" eb="1">
      <t>ダイ</t>
    </rPh>
    <rPh sb="4" eb="7">
      <t>カイコウビ</t>
    </rPh>
    <phoneticPr fontId="1"/>
  </si>
  <si>
    <t>62期教室担当講師希望調書締切</t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rPh sb="13" eb="15">
      <t>シメキリ</t>
    </rPh>
    <phoneticPr fontId="1"/>
  </si>
  <si>
    <t>62期第2回企画会議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</si>
  <si>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62期第2回全体会議/発送</t>
    <rPh sb="3" eb="4">
      <t>ダイ</t>
    </rPh>
    <rPh sb="5" eb="6">
      <t>カイ</t>
    </rPh>
    <rPh sb="6" eb="8">
      <t>ゼンタイ</t>
    </rPh>
    <rPh sb="8" eb="10">
      <t>カイギ</t>
    </rPh>
    <rPh sb="11" eb="13">
      <t>ハッソウ</t>
    </rPh>
    <phoneticPr fontId="1"/>
  </si>
  <si>
    <t>62期への継続希望調査</t>
    <rPh sb="5" eb="7">
      <t>ケイゾク</t>
    </rPh>
    <rPh sb="7" eb="9">
      <t>キボウ</t>
    </rPh>
    <rPh sb="9" eb="11">
      <t>チョウサ</t>
    </rPh>
    <phoneticPr fontId="1"/>
  </si>
  <si>
    <t>62期教室担当講師希望調書</t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phoneticPr fontId="1"/>
  </si>
  <si>
    <t>62期第1回企画会議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</si>
  <si>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62期第1回全体会議・受付者決定</t>
    <rPh sb="3" eb="4">
      <t>ダイ</t>
    </rPh>
    <rPh sb="5" eb="6">
      <t>カイ</t>
    </rPh>
    <rPh sb="6" eb="8">
      <t>ゼンタイ</t>
    </rPh>
    <rPh sb="8" eb="10">
      <t>カイギ</t>
    </rPh>
    <rPh sb="11" eb="14">
      <t>ウケツケシャ</t>
    </rPh>
    <rPh sb="14" eb="16">
      <t>ケッテイ</t>
    </rPh>
    <phoneticPr fontId="1"/>
  </si>
  <si>
    <t>63期第1回企画会議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</si>
  <si>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第63期開講日</t>
    <rPh sb="0" eb="1">
      <t>ダイ</t>
    </rPh>
    <rPh sb="4" eb="7">
      <t>カイコウビ</t>
    </rPh>
    <phoneticPr fontId="1"/>
  </si>
  <si>
    <t>63期第1回全体会議</t>
    <rPh sb="3" eb="4">
      <t>ダイ</t>
    </rPh>
    <rPh sb="5" eb="6">
      <t>カイ</t>
    </rPh>
    <rPh sb="6" eb="8">
      <t>ゼンタイ</t>
    </rPh>
    <rPh sb="8" eb="10">
      <t>カイギ</t>
    </rPh>
    <phoneticPr fontId="1"/>
  </si>
  <si>
    <t>63期教室担当講師希望調書締切</t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rPh sb="13" eb="15">
      <t>シメキリ</t>
    </rPh>
    <phoneticPr fontId="1"/>
  </si>
  <si>
    <t>63期第2回企画会議</t>
    <rPh sb="3" eb="4">
      <t>ダイ</t>
    </rPh>
    <rPh sb="5" eb="6">
      <t>カイ</t>
    </rPh>
    <rPh sb="6" eb="8">
      <t>キカク</t>
    </rPh>
    <rPh sb="8" eb="10">
      <t>カイギ</t>
    </rPh>
    <phoneticPr fontId="1"/>
  </si>
  <si>
    <t>63期への継続希望調査</t>
    <rPh sb="5" eb="7">
      <t>ケイゾク</t>
    </rPh>
    <rPh sb="7" eb="9">
      <t>キボウ</t>
    </rPh>
    <rPh sb="9" eb="11">
      <t>チョウサ</t>
    </rPh>
    <phoneticPr fontId="1"/>
  </si>
  <si>
    <t>63期第2回全体会議/発送</t>
    <rPh sb="3" eb="4">
      <t>ダイ</t>
    </rPh>
    <rPh sb="5" eb="6">
      <t>カイ</t>
    </rPh>
    <rPh sb="6" eb="8">
      <t>ゼンタイ</t>
    </rPh>
    <rPh sb="8" eb="10">
      <t>カイギ</t>
    </rPh>
    <rPh sb="11" eb="13">
      <t>ハッソウ</t>
    </rPh>
    <phoneticPr fontId="1"/>
  </si>
  <si>
    <t>63期教室担当講師希望調書</t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phoneticPr fontId="1"/>
  </si>
  <si>
    <t>新聞社２社募集教室メール送付</t>
    <rPh sb="0" eb="3">
      <t>シンブンシャ</t>
    </rPh>
    <rPh sb="4" eb="5">
      <t>シャ</t>
    </rPh>
    <rPh sb="5" eb="7">
      <t>ボシュウ</t>
    </rPh>
    <rPh sb="7" eb="9">
      <t>キョウシツ</t>
    </rPh>
    <rPh sb="12" eb="14">
      <t>ソウフ</t>
    </rPh>
    <phoneticPr fontId="1"/>
  </si>
  <si>
    <t>休講</t>
    <rPh sb="0" eb="2">
      <t>キュウコウ</t>
    </rPh>
    <phoneticPr fontId="1"/>
  </si>
  <si>
    <t>6４期教室担当講師希望調書</t>
    <rPh sb="2" eb="3">
      <t>キ</t>
    </rPh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phoneticPr fontId="1"/>
  </si>
  <si>
    <t>6４期教室担当講師希望調書締切</t>
    <rPh sb="2" eb="3">
      <t>キ</t>
    </rPh>
    <rPh sb="3" eb="5">
      <t>キョウシツ</t>
    </rPh>
    <rPh sb="5" eb="7">
      <t>タントウ</t>
    </rPh>
    <rPh sb="7" eb="9">
      <t>コウシ</t>
    </rPh>
    <rPh sb="9" eb="11">
      <t>キボウ</t>
    </rPh>
    <rPh sb="11" eb="13">
      <t>チョウショ</t>
    </rPh>
    <rPh sb="13" eb="15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</si>
</sst>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&quot;&quot;"/>
    <numFmt numFmtId="177" formatCode="aaa"/>
    <numFmt numFmtId="178" formatCode="yyyy/m/d;@"/>
    <numFmt numFmtId="179" formatCode="\(aaa\)"/>
    <numFmt numFmtId="180" formatCode="yyyy/m/d\ "/>
    <numFmt numFmtId="181" formatCode="yyyy&quot;年&quot;m&quot;月&quot;d&quot;日&quot;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8"/>
      <color rgb="FFC0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8"/>
      <color rgb="FFC00000"/>
      <name val="ＭＳ Ｐゴシック"/>
      <family val="2"/>
      <charset val="128"/>
      <scheme val="minor"/>
    </font>
    <font>
      <sz val="8"/>
      <color rgb="FFC00000"/>
      <name val="ＭＳ Ｐゴシック"/>
      <family val="3"/>
      <charset val="128"/>
      <scheme val="minor"/>
    </font>
    <font>
      <strike/>
      <sz val="8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8"/>
      <color rgb="FF002060"/>
      <name val="ＭＳ Ｐゴシック"/>
      <family val="3"/>
      <charset val="128"/>
      <scheme val="minor"/>
    </font>
    <font>
      <sz val="11"/>
      <color rgb="FF333333"/>
      <name val="Inherit"/>
      <family val="2"/>
    </font>
    <font>
      <b/>
      <sz val="11"/>
      <color rgb="FF333333"/>
      <name val="Inherit"/>
      <family val="2"/>
    </font>
    <font>
      <sz val="1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color rgb="FF0070C0"/>
      <name val="ＭＳ Ｐゴシック"/>
      <family val="2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sz val="11"/>
      <color rgb="FF333333"/>
      <name val="ＭＳ ゴシック"/>
      <family val="3"/>
      <charset val="128"/>
    </font>
    <font>
      <sz val="12"/>
      <color rgb="FF666666"/>
      <name val="Arial"/>
      <family val="2"/>
    </font>
    <font>
      <b/>
      <sz val="11"/>
      <color rgb="FF333333"/>
      <name val="Yu 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5E5E5"/>
      </top>
      <bottom style="medium">
        <color rgb="FFE5E5E5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7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0" fillId="0" borderId="0" xfId="0" applyFont="1">
      <alignment vertical="center"/>
    </xf>
    <xf numFmtId="0" fontId="12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6" fillId="0" borderId="0" xfId="0" applyFont="1">
      <alignment vertical="center"/>
    </xf>
    <xf numFmtId="0" fontId="14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0" fillId="0" borderId="2" xfId="0" applyBorder="1">
      <alignment vertical="center"/>
    </xf>
    <xf numFmtId="0" fontId="1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6" xfId="0" applyNumberForma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7" fillId="0" borderId="2" xfId="0" applyFont="1" applyBorder="1">
      <alignment vertical="center"/>
    </xf>
    <xf numFmtId="0" fontId="8" fillId="0" borderId="9" xfId="0" applyFont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9" fillId="3" borderId="11" xfId="0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20" fillId="0" borderId="0" xfId="0" applyFont="1">
      <alignment vertical="center"/>
    </xf>
    <xf numFmtId="0" fontId="0" fillId="0" borderId="8" xfId="0" applyBorder="1">
      <alignment vertical="center"/>
    </xf>
    <xf numFmtId="0" fontId="21" fillId="0" borderId="2" xfId="0" applyFont="1" applyBorder="1">
      <alignment vertical="center"/>
    </xf>
    <xf numFmtId="0" fontId="22" fillId="0" borderId="4" xfId="0" applyFont="1" applyBorder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>
      <alignment vertical="center"/>
    </xf>
    <xf numFmtId="0" fontId="24" fillId="0" borderId="12" xfId="0" applyFont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14" fontId="24" fillId="0" borderId="12" xfId="0" applyNumberFormat="1" applyFont="1" applyBorder="1" applyAlignment="1">
      <alignment horizontal="center" vertical="center" wrapText="1"/>
    </xf>
    <xf numFmtId="14" fontId="24" fillId="4" borderId="12" xfId="0" applyNumberFormat="1" applyFont="1" applyFill="1" applyBorder="1" applyAlignment="1">
      <alignment horizontal="center" vertical="center" wrapText="1"/>
    </xf>
    <xf numFmtId="179" fontId="0" fillId="2" borderId="0" xfId="0" applyNumberFormat="1" applyFill="1" applyAlignment="1">
      <alignment horizontal="center" vertical="center"/>
    </xf>
    <xf numFmtId="0" fontId="0" fillId="2" borderId="7" xfId="0" applyFill="1" applyBorder="1">
      <alignment vertical="center"/>
    </xf>
    <xf numFmtId="14" fontId="0" fillId="2" borderId="6" xfId="0" applyNumberFormat="1" applyFill="1" applyBorder="1" applyAlignment="1">
      <alignment horizontal="right" vertical="center"/>
    </xf>
    <xf numFmtId="31" fontId="18" fillId="0" borderId="10" xfId="0" applyNumberFormat="1" applyFont="1" applyBorder="1" applyAlignment="1">
      <alignment horizontal="left" vertical="center" wrapText="1"/>
    </xf>
    <xf numFmtId="0" fontId="25" fillId="3" borderId="11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0" fillId="0" borderId="9" xfId="0" applyBorder="1">
      <alignment vertical="center"/>
    </xf>
    <xf numFmtId="180" fontId="18" fillId="0" borderId="0" xfId="0" applyNumberFormat="1" applyFont="1" applyAlignment="1">
      <alignment horizontal="right" vertical="center" wrapText="1"/>
    </xf>
    <xf numFmtId="0" fontId="0" fillId="5" borderId="0" xfId="0" applyFill="1">
      <alignment vertical="center"/>
    </xf>
    <xf numFmtId="0" fontId="26" fillId="6" borderId="15" xfId="0" applyFont="1" applyFill="1" applyBorder="1" applyAlignment="1">
      <alignment vertical="top"/>
    </xf>
    <xf numFmtId="0" fontId="26" fillId="5" borderId="0" xfId="0" applyFont="1" applyFill="1" applyAlignment="1">
      <alignment vertical="top"/>
    </xf>
    <xf numFmtId="0" fontId="26" fillId="7" borderId="15" xfId="0" applyFont="1" applyFill="1" applyBorder="1" applyAlignment="1">
      <alignment vertical="top"/>
    </xf>
    <xf numFmtId="181" fontId="26" fillId="6" borderId="15" xfId="0" applyNumberFormat="1" applyFont="1" applyFill="1" applyBorder="1" applyAlignment="1">
      <alignment vertical="top"/>
    </xf>
    <xf numFmtId="181" fontId="26" fillId="5" borderId="0" xfId="0" applyNumberFormat="1" applyFont="1" applyFill="1" applyAlignment="1">
      <alignment vertical="top"/>
    </xf>
    <xf numFmtId="181" fontId="26" fillId="7" borderId="15" xfId="0" applyNumberFormat="1" applyFont="1" applyFill="1" applyBorder="1" applyAlignment="1">
      <alignment vertical="top"/>
    </xf>
    <xf numFmtId="0" fontId="10" fillId="8" borderId="2" xfId="0" applyFont="1" applyFill="1" applyBorder="1">
      <alignment vertical="center"/>
    </xf>
    <xf numFmtId="0" fontId="11" fillId="8" borderId="2" xfId="0" applyFont="1" applyFill="1" applyBorder="1">
      <alignment vertical="center"/>
    </xf>
    <xf numFmtId="0" fontId="7" fillId="8" borderId="2" xfId="0" applyFont="1" applyFill="1" applyBorder="1">
      <alignment vertical="center"/>
    </xf>
    <xf numFmtId="0" fontId="0" fillId="0" borderId="1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14"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4" tint="-0.499984740745262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4" tint="-0.499984740745262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119290</xdr:colOff>
      <xdr:row>2</xdr:row>
      <xdr:rowOff>137432</xdr:rowOff>
    </xdr:from>
    <xdr:to>
      <xdr:col>2</xdr:col>
      <xdr:colOff>334737</xdr:colOff>
      <xdr:row>2</xdr:row>
      <xdr:rowOff>137432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395515" y="632732"/>
          <a:ext cx="55834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217262</xdr:colOff>
      <xdr:row>2</xdr:row>
      <xdr:rowOff>148771</xdr:rowOff>
    </xdr:from>
    <xdr:to>
      <xdr:col>16</xdr:col>
      <xdr:colOff>1815</xdr:colOff>
      <xdr:row>2</xdr:row>
      <xdr:rowOff>148773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550887" y="644071"/>
          <a:ext cx="5337628" cy="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229317</xdr:colOff>
      <xdr:row>4</xdr:row>
      <xdr:rowOff>18333</xdr:rowOff>
    </xdr:from>
    <xdr:to>
      <xdr:col>30</xdr:col>
      <xdr:colOff>238445</xdr:colOff>
      <xdr:row>13</xdr:row>
      <xdr:rowOff>9602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5305446" y="1001559"/>
          <a:ext cx="9128" cy="220352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295276</xdr:colOff>
      <xdr:row>4</xdr:row>
      <xdr:rowOff>19050</xdr:rowOff>
    </xdr:from>
    <xdr:to>
      <xdr:col>14</xdr:col>
      <xdr:colOff>297017</xdr:colOff>
      <xdr:row>13</xdr:row>
      <xdr:rowOff>163871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891082" y="1002276"/>
          <a:ext cx="1741" cy="235707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75959</xdr:colOff>
      <xdr:row>2</xdr:row>
      <xdr:rowOff>112771</xdr:rowOff>
    </xdr:from>
    <xdr:to>
      <xdr:col>32</xdr:col>
      <xdr:colOff>291406</xdr:colOff>
      <xdr:row>2</xdr:row>
      <xdr:rowOff>112771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15811259" y="608071"/>
          <a:ext cx="55834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90715</xdr:colOff>
      <xdr:row>2</xdr:row>
      <xdr:rowOff>125819</xdr:rowOff>
    </xdr:from>
    <xdr:to>
      <xdr:col>47</xdr:col>
      <xdr:colOff>306162</xdr:colOff>
      <xdr:row>2</xdr:row>
      <xdr:rowOff>125819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23531740" y="621119"/>
          <a:ext cx="55834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218864</xdr:colOff>
      <xdr:row>2</xdr:row>
      <xdr:rowOff>125819</xdr:rowOff>
    </xdr:from>
    <xdr:to>
      <xdr:col>45</xdr:col>
      <xdr:colOff>683774</xdr:colOff>
      <xdr:row>2</xdr:row>
      <xdr:rowOff>125821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18011564" y="621119"/>
          <a:ext cx="5417910" cy="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204108</xdr:colOff>
      <xdr:row>2</xdr:row>
      <xdr:rowOff>103142</xdr:rowOff>
    </xdr:from>
    <xdr:to>
      <xdr:col>60</xdr:col>
      <xdr:colOff>669018</xdr:colOff>
      <xdr:row>2</xdr:row>
      <xdr:rowOff>103144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25702533" y="598442"/>
          <a:ext cx="5436960" cy="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560442</xdr:colOff>
      <xdr:row>2</xdr:row>
      <xdr:rowOff>149436</xdr:rowOff>
    </xdr:from>
    <xdr:to>
      <xdr:col>17</xdr:col>
      <xdr:colOff>188731</xdr:colOff>
      <xdr:row>2</xdr:row>
      <xdr:rowOff>149436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7866117" y="644736"/>
          <a:ext cx="542689" cy="0"/>
        </a:xfrm>
        <a:prstGeom prst="straightConnector1">
          <a:avLst/>
        </a:prstGeom>
        <a:ln w="12700" cmpd="dbl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65239</xdr:colOff>
      <xdr:row>2</xdr:row>
      <xdr:rowOff>104383</xdr:rowOff>
    </xdr:from>
    <xdr:to>
      <xdr:col>31</xdr:col>
      <xdr:colOff>65239</xdr:colOff>
      <xdr:row>2</xdr:row>
      <xdr:rowOff>130479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0371289" y="599683"/>
          <a:ext cx="5429250" cy="26096"/>
        </a:xfrm>
        <a:prstGeom prst="straightConnector1">
          <a:avLst/>
        </a:prstGeom>
        <a:ln w="12700" cmpd="dbl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676672</xdr:colOff>
      <xdr:row>8</xdr:row>
      <xdr:rowOff>2880</xdr:rowOff>
    </xdr:from>
    <xdr:to>
      <xdr:col>15</xdr:col>
      <xdr:colOff>10242</xdr:colOff>
      <xdr:row>12</xdr:row>
      <xdr:rowOff>194597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272478" y="1969332"/>
          <a:ext cx="19780" cy="117494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252343</xdr:colOff>
      <xdr:row>8</xdr:row>
      <xdr:rowOff>214977</xdr:rowOff>
    </xdr:from>
    <xdr:to>
      <xdr:col>43</xdr:col>
      <xdr:colOff>258289</xdr:colOff>
      <xdr:row>11</xdr:row>
      <xdr:rowOff>235564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1565811" y="2181429"/>
          <a:ext cx="5946" cy="758006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310832</xdr:colOff>
      <xdr:row>8</xdr:row>
      <xdr:rowOff>191532</xdr:rowOff>
    </xdr:from>
    <xdr:to>
      <xdr:col>58</xdr:col>
      <xdr:colOff>316540</xdr:colOff>
      <xdr:row>11</xdr:row>
      <xdr:rowOff>197157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9326235" y="2157984"/>
          <a:ext cx="5708" cy="74304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307578</xdr:colOff>
      <xdr:row>33</xdr:row>
      <xdr:rowOff>10242</xdr:rowOff>
    </xdr:from>
    <xdr:to>
      <xdr:col>25</xdr:col>
      <xdr:colOff>317500</xdr:colOff>
      <xdr:row>35</xdr:row>
      <xdr:rowOff>208359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12649110" y="8121855"/>
          <a:ext cx="9922" cy="68973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675968</xdr:colOff>
      <xdr:row>26</xdr:row>
      <xdr:rowOff>238124</xdr:rowOff>
    </xdr:from>
    <xdr:to>
      <xdr:col>8</xdr:col>
      <xdr:colOff>675969</xdr:colOff>
      <xdr:row>34</xdr:row>
      <xdr:rowOff>208360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 flipV="1">
          <a:off x="3984113" y="6629092"/>
          <a:ext cx="1" cy="193668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277813</xdr:colOff>
      <xdr:row>31</xdr:row>
      <xdr:rowOff>1</xdr:rowOff>
    </xdr:from>
    <xdr:to>
      <xdr:col>24</xdr:col>
      <xdr:colOff>277814</xdr:colOff>
      <xdr:row>35</xdr:row>
      <xdr:rowOff>198437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1995547" y="7689454"/>
          <a:ext cx="1" cy="119062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300789</xdr:colOff>
      <xdr:row>3</xdr:row>
      <xdr:rowOff>220470</xdr:rowOff>
    </xdr:from>
    <xdr:to>
      <xdr:col>29</xdr:col>
      <xdr:colOff>307578</xdr:colOff>
      <xdr:row>11</xdr:row>
      <xdr:rowOff>163549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690708" y="957889"/>
          <a:ext cx="6789" cy="190953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395915</xdr:colOff>
      <xdr:row>4</xdr:row>
      <xdr:rowOff>13571</xdr:rowOff>
    </xdr:from>
    <xdr:to>
      <xdr:col>44</xdr:col>
      <xdr:colOff>409807</xdr:colOff>
      <xdr:row>11</xdr:row>
      <xdr:rowOff>217961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22395592" y="996797"/>
          <a:ext cx="13892" cy="192503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377671</xdr:colOff>
      <xdr:row>24</xdr:row>
      <xdr:rowOff>203238</xdr:rowOff>
    </xdr:from>
    <xdr:to>
      <xdr:col>39</xdr:col>
      <xdr:colOff>399435</xdr:colOff>
      <xdr:row>35</xdr:row>
      <xdr:rowOff>20484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 flipV="1">
          <a:off x="19775897" y="6102593"/>
          <a:ext cx="21764" cy="252111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326781</xdr:colOff>
      <xdr:row>3</xdr:row>
      <xdr:rowOff>233325</xdr:rowOff>
    </xdr:from>
    <xdr:to>
      <xdr:col>45</xdr:col>
      <xdr:colOff>326782</xdr:colOff>
      <xdr:row>12</xdr:row>
      <xdr:rowOff>213481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23012668" y="970744"/>
          <a:ext cx="1" cy="219241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174113</xdr:colOff>
      <xdr:row>31</xdr:row>
      <xdr:rowOff>215080</xdr:rowOff>
    </xdr:from>
    <xdr:to>
      <xdr:col>40</xdr:col>
      <xdr:colOff>175712</xdr:colOff>
      <xdr:row>35</xdr:row>
      <xdr:rowOff>30726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20258548" y="7835080"/>
          <a:ext cx="1599" cy="798872"/>
        </a:xfrm>
        <a:prstGeom prst="straightConnector1">
          <a:avLst/>
        </a:prstGeom>
        <a:ln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343617</xdr:colOff>
      <xdr:row>5</xdr:row>
      <xdr:rowOff>26424</xdr:rowOff>
    </xdr:from>
    <xdr:to>
      <xdr:col>59</xdr:col>
      <xdr:colOff>348226</xdr:colOff>
      <xdr:row>12</xdr:row>
      <xdr:rowOff>184355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30045230" y="1255456"/>
          <a:ext cx="4609" cy="187857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226646</xdr:colOff>
      <xdr:row>23</xdr:row>
      <xdr:rowOff>220837</xdr:rowOff>
    </xdr:from>
    <xdr:to>
      <xdr:col>54</xdr:col>
      <xdr:colOff>245806</xdr:colOff>
      <xdr:row>33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 flipV="1">
          <a:off x="27285840" y="5874385"/>
          <a:ext cx="19160" cy="223722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308859</xdr:colOff>
      <xdr:row>9</xdr:row>
      <xdr:rowOff>228844</xdr:rowOff>
    </xdr:from>
    <xdr:to>
      <xdr:col>13</xdr:col>
      <xdr:colOff>327513</xdr:colOff>
      <xdr:row>13</xdr:row>
      <xdr:rowOff>62552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218456" y="2441102"/>
          <a:ext cx="18654" cy="81693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337984</xdr:colOff>
      <xdr:row>8</xdr:row>
      <xdr:rowOff>235565</xdr:rowOff>
    </xdr:from>
    <xdr:to>
      <xdr:col>28</xdr:col>
      <xdr:colOff>358467</xdr:colOff>
      <xdr:row>12</xdr:row>
      <xdr:rowOff>204839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14041694" y="2202017"/>
          <a:ext cx="20483" cy="952499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198438</xdr:colOff>
      <xdr:row>6</xdr:row>
      <xdr:rowOff>9923</xdr:rowOff>
    </xdr:from>
    <xdr:to>
      <xdr:col>60</xdr:col>
      <xdr:colOff>208360</xdr:colOff>
      <xdr:row>14</xdr:row>
      <xdr:rowOff>218282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30757813" y="1498204"/>
          <a:ext cx="9922" cy="219273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119290</xdr:colOff>
      <xdr:row>2</xdr:row>
      <xdr:rowOff>137432</xdr:rowOff>
    </xdr:from>
    <xdr:to>
      <xdr:col>2</xdr:col>
      <xdr:colOff>334737</xdr:colOff>
      <xdr:row>2</xdr:row>
      <xdr:rowOff>137432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9C7243B-E5EE-4151-A910-5F26495114C2}"/>
            </a:ext>
          </a:extLst>
        </xdr:cNvPr>
        <xdr:cNvCxnSpPr/>
      </xdr:nvCxnSpPr>
      <xdr:spPr>
        <a:xfrm flipH="1">
          <a:off x="370750" y="640352"/>
          <a:ext cx="48976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217262</xdr:colOff>
      <xdr:row>2</xdr:row>
      <xdr:rowOff>148771</xdr:rowOff>
    </xdr:from>
    <xdr:to>
      <xdr:col>16</xdr:col>
      <xdr:colOff>1815</xdr:colOff>
      <xdr:row>2</xdr:row>
      <xdr:rowOff>148773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BA42AB9-4A0E-4504-86D9-EC9A28DEE5E7}"/>
            </a:ext>
          </a:extLst>
        </xdr:cNvPr>
        <xdr:cNvCxnSpPr/>
      </xdr:nvCxnSpPr>
      <xdr:spPr>
        <a:xfrm flipV="1">
          <a:off x="2305142" y="651691"/>
          <a:ext cx="4737553" cy="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229317</xdr:colOff>
      <xdr:row>4</xdr:row>
      <xdr:rowOff>18333</xdr:rowOff>
    </xdr:from>
    <xdr:to>
      <xdr:col>30</xdr:col>
      <xdr:colOff>246303</xdr:colOff>
      <xdr:row>10</xdr:row>
      <xdr:rowOff>69273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22E2C88-E856-41D4-9BA9-A4CD383660F7}"/>
            </a:ext>
          </a:extLst>
        </xdr:cNvPr>
        <xdr:cNvCxnSpPr/>
      </xdr:nvCxnSpPr>
      <xdr:spPr>
        <a:xfrm>
          <a:off x="13729802" y="1034333"/>
          <a:ext cx="16986" cy="156724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295276</xdr:colOff>
      <xdr:row>4</xdr:row>
      <xdr:rowOff>19050</xdr:rowOff>
    </xdr:from>
    <xdr:to>
      <xdr:col>14</xdr:col>
      <xdr:colOff>297017</xdr:colOff>
      <xdr:row>13</xdr:row>
      <xdr:rowOff>163871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07020C3-FA30-4760-B13F-05D4D8835720}"/>
            </a:ext>
          </a:extLst>
        </xdr:cNvPr>
        <xdr:cNvCxnSpPr/>
      </xdr:nvCxnSpPr>
      <xdr:spPr>
        <a:xfrm>
          <a:off x="6200776" y="1024890"/>
          <a:ext cx="1741" cy="240034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75959</xdr:colOff>
      <xdr:row>2</xdr:row>
      <xdr:rowOff>112771</xdr:rowOff>
    </xdr:from>
    <xdr:to>
      <xdr:col>32</xdr:col>
      <xdr:colOff>291406</xdr:colOff>
      <xdr:row>2</xdr:row>
      <xdr:rowOff>112771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4F4D36F-E8AE-483C-8DE9-536B634FB889}"/>
            </a:ext>
          </a:extLst>
        </xdr:cNvPr>
        <xdr:cNvCxnSpPr/>
      </xdr:nvCxnSpPr>
      <xdr:spPr>
        <a:xfrm flipH="1">
          <a:off x="14119619" y="615691"/>
          <a:ext cx="52024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90715</xdr:colOff>
      <xdr:row>2</xdr:row>
      <xdr:rowOff>125819</xdr:rowOff>
    </xdr:from>
    <xdr:to>
      <xdr:col>47</xdr:col>
      <xdr:colOff>306162</xdr:colOff>
      <xdr:row>2</xdr:row>
      <xdr:rowOff>125819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45918DC-9213-4D42-B3E0-FE30A0D83C8B}"/>
            </a:ext>
          </a:extLst>
        </xdr:cNvPr>
        <xdr:cNvCxnSpPr/>
      </xdr:nvCxnSpPr>
      <xdr:spPr>
        <a:xfrm flipH="1">
          <a:off x="20999995" y="628739"/>
          <a:ext cx="52024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218864</xdr:colOff>
      <xdr:row>2</xdr:row>
      <xdr:rowOff>125819</xdr:rowOff>
    </xdr:from>
    <xdr:to>
      <xdr:col>45</xdr:col>
      <xdr:colOff>683774</xdr:colOff>
      <xdr:row>2</xdr:row>
      <xdr:rowOff>125821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3FBA07F-6A2E-4E20-85BC-0898098CE055}"/>
            </a:ext>
          </a:extLst>
        </xdr:cNvPr>
        <xdr:cNvCxnSpPr/>
      </xdr:nvCxnSpPr>
      <xdr:spPr>
        <a:xfrm flipV="1">
          <a:off x="16091324" y="628739"/>
          <a:ext cx="4815930" cy="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204108</xdr:colOff>
      <xdr:row>2</xdr:row>
      <xdr:rowOff>103142</xdr:rowOff>
    </xdr:from>
    <xdr:to>
      <xdr:col>60</xdr:col>
      <xdr:colOff>669018</xdr:colOff>
      <xdr:row>2</xdr:row>
      <xdr:rowOff>103144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1BDE7FB-43FB-4AD2-9F55-EA08B7A32520}"/>
            </a:ext>
          </a:extLst>
        </xdr:cNvPr>
        <xdr:cNvCxnSpPr/>
      </xdr:nvCxnSpPr>
      <xdr:spPr>
        <a:xfrm flipV="1">
          <a:off x="22942188" y="606062"/>
          <a:ext cx="5250270" cy="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560442</xdr:colOff>
      <xdr:row>2</xdr:row>
      <xdr:rowOff>149436</xdr:rowOff>
    </xdr:from>
    <xdr:to>
      <xdr:col>17</xdr:col>
      <xdr:colOff>188731</xdr:colOff>
      <xdr:row>2</xdr:row>
      <xdr:rowOff>149436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8C23AE4-E8AF-4462-8BC3-26078D8E2484}"/>
            </a:ext>
          </a:extLst>
        </xdr:cNvPr>
        <xdr:cNvCxnSpPr/>
      </xdr:nvCxnSpPr>
      <xdr:spPr>
        <a:xfrm flipH="1">
          <a:off x="7037442" y="652356"/>
          <a:ext cx="489349" cy="0"/>
        </a:xfrm>
        <a:prstGeom prst="straightConnector1">
          <a:avLst/>
        </a:prstGeom>
        <a:ln w="12700" cmpd="dbl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65239</xdr:colOff>
      <xdr:row>2</xdr:row>
      <xdr:rowOff>104383</xdr:rowOff>
    </xdr:from>
    <xdr:to>
      <xdr:col>31</xdr:col>
      <xdr:colOff>65239</xdr:colOff>
      <xdr:row>2</xdr:row>
      <xdr:rowOff>130479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A988B28-9EA0-4B5C-A812-D84F56DD9B85}"/>
            </a:ext>
          </a:extLst>
        </xdr:cNvPr>
        <xdr:cNvCxnSpPr/>
      </xdr:nvCxnSpPr>
      <xdr:spPr>
        <a:xfrm>
          <a:off x="9270199" y="607303"/>
          <a:ext cx="4838700" cy="26096"/>
        </a:xfrm>
        <a:prstGeom prst="straightConnector1">
          <a:avLst/>
        </a:prstGeom>
        <a:ln w="12700" cmpd="dbl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69273</xdr:colOff>
      <xdr:row>6</xdr:row>
      <xdr:rowOff>33668</xdr:rowOff>
    </xdr:from>
    <xdr:to>
      <xdr:col>15</xdr:col>
      <xdr:colOff>77002</xdr:colOff>
      <xdr:row>12</xdr:row>
      <xdr:rowOff>23091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7F7189D-2149-4625-98DA-394734C62A3E}"/>
            </a:ext>
          </a:extLst>
        </xdr:cNvPr>
        <xdr:cNvCxnSpPr/>
      </xdr:nvCxnSpPr>
      <xdr:spPr>
        <a:xfrm flipH="1">
          <a:off x="6596303" y="1549971"/>
          <a:ext cx="7729" cy="151342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340591</xdr:colOff>
      <xdr:row>32</xdr:row>
      <xdr:rowOff>56424</xdr:rowOff>
    </xdr:from>
    <xdr:to>
      <xdr:col>25</xdr:col>
      <xdr:colOff>346364</xdr:colOff>
      <xdr:row>35</xdr:row>
      <xdr:rowOff>230909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8FA67CA-C88F-4C45-8B83-392AA7515C17}"/>
            </a:ext>
          </a:extLst>
        </xdr:cNvPr>
        <xdr:cNvCxnSpPr/>
      </xdr:nvCxnSpPr>
      <xdr:spPr>
        <a:xfrm flipH="1" flipV="1">
          <a:off x="11393439" y="8176727"/>
          <a:ext cx="5773" cy="93648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7024</xdr:colOff>
      <xdr:row>28</xdr:row>
      <xdr:rowOff>99579</xdr:rowOff>
    </xdr:from>
    <xdr:to>
      <xdr:col>9</xdr:col>
      <xdr:colOff>7025</xdr:colOff>
      <xdr:row>36</xdr:row>
      <xdr:rowOff>69815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EDC54883-9CB0-42D4-B41D-FAA3E7D69BE5}"/>
            </a:ext>
          </a:extLst>
        </xdr:cNvPr>
        <xdr:cNvCxnSpPr/>
      </xdr:nvCxnSpPr>
      <xdr:spPr>
        <a:xfrm flipH="1" flipV="1">
          <a:off x="3601509" y="7203882"/>
          <a:ext cx="1" cy="200223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277813</xdr:colOff>
      <xdr:row>31</xdr:row>
      <xdr:rowOff>1</xdr:rowOff>
    </xdr:from>
    <xdr:to>
      <xdr:col>24</xdr:col>
      <xdr:colOff>277814</xdr:colOff>
      <xdr:row>35</xdr:row>
      <xdr:rowOff>198437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C9EE9F63-497A-41F0-A8A9-689B357F1AA1}"/>
            </a:ext>
          </a:extLst>
        </xdr:cNvPr>
        <xdr:cNvCxnSpPr/>
      </xdr:nvCxnSpPr>
      <xdr:spPr>
        <a:xfrm flipV="1">
          <a:off x="10701973" y="7787641"/>
          <a:ext cx="1" cy="120427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300789</xdr:colOff>
      <xdr:row>3</xdr:row>
      <xdr:rowOff>220470</xdr:rowOff>
    </xdr:from>
    <xdr:to>
      <xdr:col>29</xdr:col>
      <xdr:colOff>307879</xdr:colOff>
      <xdr:row>10</xdr:row>
      <xdr:rowOff>30788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45015301-5405-48D3-9F7E-F31157617001}"/>
            </a:ext>
          </a:extLst>
        </xdr:cNvPr>
        <xdr:cNvCxnSpPr/>
      </xdr:nvCxnSpPr>
      <xdr:spPr>
        <a:xfrm>
          <a:off x="13193213" y="982470"/>
          <a:ext cx="7090" cy="158062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365343</xdr:colOff>
      <xdr:row>4</xdr:row>
      <xdr:rowOff>13571</xdr:rowOff>
    </xdr:from>
    <xdr:to>
      <xdr:col>44</xdr:col>
      <xdr:colOff>378492</xdr:colOff>
      <xdr:row>9</xdr:row>
      <xdr:rowOff>52191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A72B540A-F608-4F1E-9302-6F2E0CA8301F}"/>
            </a:ext>
          </a:extLst>
        </xdr:cNvPr>
        <xdr:cNvCxnSpPr/>
      </xdr:nvCxnSpPr>
      <xdr:spPr>
        <a:xfrm flipH="1">
          <a:off x="19916384" y="1015653"/>
          <a:ext cx="13149" cy="128078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335916</xdr:colOff>
      <xdr:row>25</xdr:row>
      <xdr:rowOff>46663</xdr:rowOff>
    </xdr:from>
    <xdr:to>
      <xdr:col>39</xdr:col>
      <xdr:colOff>357680</xdr:colOff>
      <xdr:row>35</xdr:row>
      <xdr:rowOff>114429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9688B188-C247-4672-8DFF-003E98EEE847}"/>
            </a:ext>
          </a:extLst>
        </xdr:cNvPr>
        <xdr:cNvCxnSpPr/>
      </xdr:nvCxnSpPr>
      <xdr:spPr>
        <a:xfrm flipH="1" flipV="1">
          <a:off x="17580080" y="6299238"/>
          <a:ext cx="21764" cy="257297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281835</xdr:colOff>
      <xdr:row>3</xdr:row>
      <xdr:rowOff>231588</xdr:rowOff>
    </xdr:from>
    <xdr:to>
      <xdr:col>45</xdr:col>
      <xdr:colOff>291352</xdr:colOff>
      <xdr:row>11</xdr:row>
      <xdr:rowOff>10438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DE2D429D-8A23-49AE-B69B-062C7F698EAA}"/>
            </a:ext>
          </a:extLst>
        </xdr:cNvPr>
        <xdr:cNvCxnSpPr/>
      </xdr:nvCxnSpPr>
      <xdr:spPr>
        <a:xfrm flipH="1">
          <a:off x="20646659" y="993588"/>
          <a:ext cx="9517" cy="180337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133958</xdr:colOff>
      <xdr:row>29</xdr:row>
      <xdr:rowOff>235956</xdr:rowOff>
    </xdr:from>
    <xdr:to>
      <xdr:col>40</xdr:col>
      <xdr:colOff>135699</xdr:colOff>
      <xdr:row>35</xdr:row>
      <xdr:rowOff>146137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B2FE844-992A-4CE7-B422-B01AA1E3D6DA}"/>
            </a:ext>
          </a:extLst>
        </xdr:cNvPr>
        <xdr:cNvCxnSpPr/>
      </xdr:nvCxnSpPr>
      <xdr:spPr>
        <a:xfrm flipH="1" flipV="1">
          <a:off x="17983547" y="7490614"/>
          <a:ext cx="1741" cy="1413304"/>
        </a:xfrm>
        <a:prstGeom prst="straightConnector1">
          <a:avLst/>
        </a:prstGeom>
        <a:ln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328706</xdr:colOff>
      <xdr:row>5</xdr:row>
      <xdr:rowOff>26424</xdr:rowOff>
    </xdr:from>
    <xdr:to>
      <xdr:col>59</xdr:col>
      <xdr:colOff>343617</xdr:colOff>
      <xdr:row>11</xdr:row>
      <xdr:rowOff>14942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8B9EA55B-215D-4597-8354-30EBBCCB7B69}"/>
            </a:ext>
          </a:extLst>
        </xdr:cNvPr>
        <xdr:cNvCxnSpPr/>
      </xdr:nvCxnSpPr>
      <xdr:spPr>
        <a:xfrm flipH="1">
          <a:off x="27349824" y="1296424"/>
          <a:ext cx="14911" cy="150504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226646</xdr:colOff>
      <xdr:row>23</xdr:row>
      <xdr:rowOff>220837</xdr:rowOff>
    </xdr:from>
    <xdr:to>
      <xdr:col>54</xdr:col>
      <xdr:colOff>245806</xdr:colOff>
      <xdr:row>33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16E3E82D-8281-4D28-A1FB-F8B758A0DC98}"/>
            </a:ext>
          </a:extLst>
        </xdr:cNvPr>
        <xdr:cNvCxnSpPr/>
      </xdr:nvCxnSpPr>
      <xdr:spPr>
        <a:xfrm flipH="1" flipV="1">
          <a:off x="24778286" y="5996797"/>
          <a:ext cx="19160" cy="229376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339647</xdr:colOff>
      <xdr:row>8</xdr:row>
      <xdr:rowOff>44117</xdr:rowOff>
    </xdr:from>
    <xdr:to>
      <xdr:col>13</xdr:col>
      <xdr:colOff>358301</xdr:colOff>
      <xdr:row>11</xdr:row>
      <xdr:rowOff>131825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6CDF3198-65FE-4D83-A248-B71834B09255}"/>
            </a:ext>
          </a:extLst>
        </xdr:cNvPr>
        <xdr:cNvCxnSpPr/>
      </xdr:nvCxnSpPr>
      <xdr:spPr>
        <a:xfrm>
          <a:off x="5650556" y="2068420"/>
          <a:ext cx="18654" cy="84970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268712</xdr:colOff>
      <xdr:row>6</xdr:row>
      <xdr:rowOff>150898</xdr:rowOff>
    </xdr:from>
    <xdr:to>
      <xdr:col>28</xdr:col>
      <xdr:colOff>289195</xdr:colOff>
      <xdr:row>10</xdr:row>
      <xdr:rowOff>120172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9192A133-7ED5-476E-99D3-40ED95D609A3}"/>
            </a:ext>
          </a:extLst>
        </xdr:cNvPr>
        <xdr:cNvCxnSpPr/>
      </xdr:nvCxnSpPr>
      <xdr:spPr>
        <a:xfrm flipH="1">
          <a:off x="12553076" y="1667201"/>
          <a:ext cx="20483" cy="98527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252343</xdr:colOff>
      <xdr:row>6</xdr:row>
      <xdr:rowOff>214977</xdr:rowOff>
    </xdr:from>
    <xdr:to>
      <xdr:col>43</xdr:col>
      <xdr:colOff>258289</xdr:colOff>
      <xdr:row>9</xdr:row>
      <xdr:rowOff>235564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9FAB1CB0-07CC-42EB-9BFF-6B2E3B838C1D}"/>
            </a:ext>
          </a:extLst>
        </xdr:cNvPr>
        <xdr:cNvCxnSpPr/>
      </xdr:nvCxnSpPr>
      <xdr:spPr>
        <a:xfrm>
          <a:off x="19197959" y="2208703"/>
          <a:ext cx="5946" cy="772149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310832</xdr:colOff>
      <xdr:row>7</xdr:row>
      <xdr:rowOff>191532</xdr:rowOff>
    </xdr:from>
    <xdr:to>
      <xdr:col>58</xdr:col>
      <xdr:colOff>316540</xdr:colOff>
      <xdr:row>10</xdr:row>
      <xdr:rowOff>197157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400DC340-0312-4500-8BB9-EDA1E58F6175}"/>
            </a:ext>
          </a:extLst>
        </xdr:cNvPr>
        <xdr:cNvCxnSpPr/>
      </xdr:nvCxnSpPr>
      <xdr:spPr>
        <a:xfrm>
          <a:off x="26458914" y="2185258"/>
          <a:ext cx="5708" cy="757187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515471</xdr:colOff>
      <xdr:row>30</xdr:row>
      <xdr:rowOff>0</xdr:rowOff>
    </xdr:from>
    <xdr:to>
      <xdr:col>54</xdr:col>
      <xdr:colOff>522941</xdr:colOff>
      <xdr:row>32</xdr:row>
      <xdr:rowOff>224118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FBE0AE13-9326-58BB-A8E6-CF351E8278DF}"/>
            </a:ext>
          </a:extLst>
        </xdr:cNvPr>
        <xdr:cNvCxnSpPr/>
      </xdr:nvCxnSpPr>
      <xdr:spPr>
        <a:xfrm flipV="1">
          <a:off x="25168412" y="7612529"/>
          <a:ext cx="7470" cy="7321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254000</xdr:colOff>
      <xdr:row>5</xdr:row>
      <xdr:rowOff>239059</xdr:rowOff>
    </xdr:from>
    <xdr:to>
      <xdr:col>60</xdr:col>
      <xdr:colOff>261470</xdr:colOff>
      <xdr:row>11</xdr:row>
      <xdr:rowOff>224118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BF5C8924-562A-A69B-0619-1C5D228780DF}"/>
            </a:ext>
          </a:extLst>
        </xdr:cNvPr>
        <xdr:cNvCxnSpPr/>
      </xdr:nvCxnSpPr>
      <xdr:spPr>
        <a:xfrm flipH="1">
          <a:off x="27887706" y="1509059"/>
          <a:ext cx="7470" cy="15015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53"/>
  <sheetViews>
    <sheetView topLeftCell="B1" zoomScale="93" zoomScaleNormal="93" workbookViewId="0">
      <selection activeCell="Y16" sqref="Y16"/>
    </sheetView>
  </sheetViews>
  <sheetFormatPr defaultRowHeight="13.2"/>
  <cols>
    <col min="1" max="1" width="3.6640625" customWidth="1"/>
    <col min="2" max="3" width="4.44140625" customWidth="1"/>
    <col min="4" max="4" width="9" customWidth="1"/>
    <col min="6" max="6" width="4" customWidth="1"/>
    <col min="7" max="8" width="4.44140625" customWidth="1"/>
    <col min="11" max="11" width="7.21875" customWidth="1"/>
    <col min="12" max="13" width="4.44140625" customWidth="1"/>
    <col min="16" max="16" width="7.6640625" customWidth="1"/>
    <col min="17" max="18" width="4.33203125" customWidth="1"/>
    <col min="19" max="19" width="9" customWidth="1"/>
    <col min="21" max="21" width="5" customWidth="1"/>
    <col min="22" max="23" width="4.44140625" customWidth="1"/>
    <col min="26" max="26" width="9" customWidth="1"/>
    <col min="27" max="28" width="4.44140625" customWidth="1"/>
    <col min="31" max="31" width="8.21875" customWidth="1"/>
    <col min="32" max="33" width="4.44140625" customWidth="1"/>
    <col min="36" max="36" width="3.77734375" customWidth="1"/>
    <col min="37" max="38" width="4.44140625" customWidth="1"/>
    <col min="41" max="41" width="7.21875" customWidth="1"/>
    <col min="42" max="43" width="4.44140625" customWidth="1"/>
    <col min="46" max="46" width="9.109375" customWidth="1"/>
    <col min="47" max="48" width="4.44140625" customWidth="1"/>
    <col min="51" max="51" width="8.6640625" customWidth="1"/>
    <col min="52" max="53" width="4.44140625" customWidth="1"/>
    <col min="56" max="56" width="7.77734375" customWidth="1"/>
    <col min="57" max="58" width="4.44140625" customWidth="1"/>
    <col min="61" max="61" width="11.44140625" customWidth="1"/>
    <col min="62" max="62" width="2.77734375" customWidth="1"/>
    <col min="65" max="65" width="11.88671875" bestFit="1" customWidth="1"/>
    <col min="66" max="66" width="4.6640625" bestFit="1" customWidth="1"/>
  </cols>
  <sheetData>
    <row r="1" spans="2:65" ht="20.100000000000001" customHeight="1"/>
    <row r="2" spans="2:65" ht="20.100000000000001" customHeight="1">
      <c r="D2" t="s">
        <v>56</v>
      </c>
      <c r="AW2" t="s">
        <v>61</v>
      </c>
    </row>
    <row r="3" spans="2:65" ht="20.100000000000001" customHeight="1">
      <c r="D3" t="s">
        <v>88</v>
      </c>
      <c r="S3" s="43" t="s">
        <v>80</v>
      </c>
      <c r="AH3" t="s">
        <v>71</v>
      </c>
      <c r="AW3" t="s">
        <v>62</v>
      </c>
    </row>
    <row r="4" spans="2:65" ht="20.100000000000001" customHeight="1">
      <c r="B4" s="80" t="s">
        <v>13</v>
      </c>
      <c r="C4" s="81"/>
      <c r="D4" s="77" t="s">
        <v>9</v>
      </c>
      <c r="E4" s="78"/>
      <c r="F4" s="79"/>
      <c r="G4" s="81" t="s">
        <v>14</v>
      </c>
      <c r="H4" s="81"/>
      <c r="I4" s="77" t="s">
        <v>9</v>
      </c>
      <c r="J4" s="78"/>
      <c r="K4" s="79"/>
      <c r="L4" s="81" t="s">
        <v>16</v>
      </c>
      <c r="M4" s="81"/>
      <c r="N4" s="77" t="s">
        <v>9</v>
      </c>
      <c r="O4" s="78"/>
      <c r="P4" s="78"/>
      <c r="Q4" s="80" t="s">
        <v>15</v>
      </c>
      <c r="R4" s="81"/>
      <c r="S4" s="77" t="s">
        <v>9</v>
      </c>
      <c r="T4" s="78"/>
      <c r="U4" s="79"/>
      <c r="V4" s="81" t="s">
        <v>0</v>
      </c>
      <c r="W4" s="81"/>
      <c r="X4" s="77" t="s">
        <v>9</v>
      </c>
      <c r="Y4" s="78"/>
      <c r="Z4" s="79"/>
      <c r="AA4" s="81" t="s">
        <v>3</v>
      </c>
      <c r="AB4" s="81"/>
      <c r="AC4" s="77" t="s">
        <v>9</v>
      </c>
      <c r="AD4" s="78"/>
      <c r="AE4" s="78"/>
      <c r="AF4" s="80" t="s">
        <v>6</v>
      </c>
      <c r="AG4" s="81"/>
      <c r="AH4" s="77" t="s">
        <v>9</v>
      </c>
      <c r="AI4" s="78"/>
      <c r="AJ4" s="79"/>
      <c r="AK4" s="81" t="s">
        <v>7</v>
      </c>
      <c r="AL4" s="81"/>
      <c r="AM4" s="77" t="s">
        <v>9</v>
      </c>
      <c r="AN4" s="78"/>
      <c r="AO4" s="79"/>
      <c r="AP4" s="81" t="s">
        <v>8</v>
      </c>
      <c r="AQ4" s="81"/>
      <c r="AR4" s="77" t="s">
        <v>9</v>
      </c>
      <c r="AS4" s="78"/>
      <c r="AT4" s="78"/>
      <c r="AU4" s="80" t="s">
        <v>10</v>
      </c>
      <c r="AV4" s="81"/>
      <c r="AW4" s="77" t="s">
        <v>9</v>
      </c>
      <c r="AX4" s="78"/>
      <c r="AY4" s="79"/>
      <c r="AZ4" s="81" t="s">
        <v>11</v>
      </c>
      <c r="BA4" s="81"/>
      <c r="BB4" s="77" t="s">
        <v>9</v>
      </c>
      <c r="BC4" s="78"/>
      <c r="BD4" s="79"/>
      <c r="BE4" s="81" t="s">
        <v>12</v>
      </c>
      <c r="BF4" s="81"/>
      <c r="BG4" s="77" t="s">
        <v>9</v>
      </c>
      <c r="BH4" s="78"/>
      <c r="BI4" s="79"/>
      <c r="BM4" s="29"/>
    </row>
    <row r="5" spans="2:65" ht="20.100000000000001" customHeight="1">
      <c r="B5" s="38" t="s">
        <v>1</v>
      </c>
      <c r="C5" s="39" t="s">
        <v>2</v>
      </c>
      <c r="D5" s="7"/>
      <c r="E5" s="8"/>
      <c r="F5" s="9"/>
      <c r="G5" s="39" t="s">
        <v>1</v>
      </c>
      <c r="H5" s="39" t="s">
        <v>2</v>
      </c>
      <c r="I5" s="7"/>
      <c r="J5" s="8"/>
      <c r="K5" s="9"/>
      <c r="L5" s="39" t="s">
        <v>1</v>
      </c>
      <c r="M5" s="39" t="s">
        <v>2</v>
      </c>
      <c r="N5" s="7"/>
      <c r="O5" s="8"/>
      <c r="P5" s="8"/>
      <c r="Q5" s="38" t="s">
        <v>1</v>
      </c>
      <c r="R5" s="39" t="s">
        <v>2</v>
      </c>
      <c r="S5" s="7"/>
      <c r="T5" s="8"/>
      <c r="U5" s="9"/>
      <c r="V5" s="39" t="s">
        <v>1</v>
      </c>
      <c r="W5" s="39" t="s">
        <v>2</v>
      </c>
      <c r="X5" s="7"/>
      <c r="Y5" s="8"/>
      <c r="Z5" s="9"/>
      <c r="AA5" s="39" t="s">
        <v>1</v>
      </c>
      <c r="AB5" s="39" t="s">
        <v>2</v>
      </c>
      <c r="AC5" s="7"/>
      <c r="AD5" s="8"/>
      <c r="AE5" s="8"/>
      <c r="AF5" s="38" t="s">
        <v>1</v>
      </c>
      <c r="AG5" s="39" t="s">
        <v>2</v>
      </c>
      <c r="AH5" s="7"/>
      <c r="AI5" s="8"/>
      <c r="AJ5" s="9"/>
      <c r="AK5" s="39" t="s">
        <v>1</v>
      </c>
      <c r="AL5" s="39" t="s">
        <v>2</v>
      </c>
      <c r="AM5" s="7"/>
      <c r="AN5" s="8"/>
      <c r="AO5" s="9"/>
      <c r="AP5" s="39" t="s">
        <v>1</v>
      </c>
      <c r="AQ5" s="39" t="s">
        <v>2</v>
      </c>
      <c r="AR5" s="7"/>
      <c r="AS5" s="8"/>
      <c r="AT5" s="8"/>
      <c r="AU5" s="38" t="s">
        <v>1</v>
      </c>
      <c r="AV5" s="39" t="s">
        <v>2</v>
      </c>
      <c r="AW5" s="7"/>
      <c r="AX5" s="8"/>
      <c r="AY5" s="9"/>
      <c r="AZ5" s="39" t="s">
        <v>1</v>
      </c>
      <c r="BA5" s="39" t="s">
        <v>2</v>
      </c>
      <c r="BB5" s="7"/>
      <c r="BC5" s="8"/>
      <c r="BD5" s="9"/>
      <c r="BE5" s="39" t="s">
        <v>1</v>
      </c>
      <c r="BF5" s="39" t="s">
        <v>2</v>
      </c>
      <c r="BG5" s="7"/>
      <c r="BH5" s="8"/>
      <c r="BI5" s="9"/>
      <c r="BM5" s="29"/>
    </row>
    <row r="6" spans="2:65" ht="19.5" customHeight="1">
      <c r="B6" s="28">
        <v>45017</v>
      </c>
      <c r="C6" s="27">
        <f>B6</f>
        <v>45017</v>
      </c>
      <c r="D6" s="7"/>
      <c r="E6" s="8" t="str">
        <f>IFERROR(VLOOKUP(B6,祝日!$B$4:$D$38,3,FALSE),"")</f>
        <v/>
      </c>
      <c r="F6" s="9"/>
      <c r="G6" s="28">
        <v>45047</v>
      </c>
      <c r="H6" s="27">
        <f>G6</f>
        <v>45047</v>
      </c>
      <c r="I6" s="24"/>
      <c r="J6" s="8" t="str">
        <f>IFERROR(VLOOKUP(G6,祝日!$B$4:$D$38,3,FALSE),"")</f>
        <v/>
      </c>
      <c r="K6" s="8" t="str">
        <f>IFERROR(VLOOKUP(H6,祝日!$B$4:$D$38,3,FALSE),"")</f>
        <v/>
      </c>
      <c r="L6" s="28">
        <v>45078</v>
      </c>
      <c r="M6" s="27">
        <f>L6</f>
        <v>45078</v>
      </c>
      <c r="N6" s="22"/>
      <c r="O6" s="8" t="str">
        <f>IFERROR(VLOOKUP(L6,祝日!$B$4:$D$38,3,FALSE),"")</f>
        <v/>
      </c>
      <c r="P6" s="8"/>
      <c r="Q6" s="28">
        <v>45108</v>
      </c>
      <c r="R6" s="27">
        <f>Q6</f>
        <v>45108</v>
      </c>
      <c r="S6" s="22"/>
      <c r="T6" s="8"/>
      <c r="U6" s="9"/>
      <c r="V6" s="28">
        <v>45139</v>
      </c>
      <c r="W6" s="27">
        <f>V6</f>
        <v>45139</v>
      </c>
      <c r="X6" s="7"/>
      <c r="Y6" s="8"/>
      <c r="Z6" s="9"/>
      <c r="AA6" s="28">
        <v>45170</v>
      </c>
      <c r="AB6" s="27">
        <f>AA6</f>
        <v>45170</v>
      </c>
      <c r="AC6" s="7"/>
      <c r="AD6" s="8"/>
      <c r="AE6" s="8"/>
      <c r="AF6" s="28">
        <v>45200</v>
      </c>
      <c r="AG6" s="27">
        <f>AF6</f>
        <v>45200</v>
      </c>
      <c r="AH6" s="7"/>
      <c r="AI6" s="8"/>
      <c r="AJ6" s="9"/>
      <c r="AK6" s="28">
        <v>45231</v>
      </c>
      <c r="AL6" s="27">
        <f>AK6</f>
        <v>45231</v>
      </c>
      <c r="AM6" s="7"/>
      <c r="AO6" s="9"/>
      <c r="AP6" s="28">
        <v>45261</v>
      </c>
      <c r="AQ6" s="27">
        <f>AP6</f>
        <v>45261</v>
      </c>
      <c r="AR6" s="13"/>
      <c r="AS6" s="8"/>
      <c r="AT6" s="8"/>
      <c r="AU6" s="28">
        <v>45292</v>
      </c>
      <c r="AV6" s="27">
        <f>AU6</f>
        <v>45292</v>
      </c>
      <c r="AW6" s="7"/>
      <c r="AX6" s="8" t="str">
        <f>IFERROR(VLOOKUP(AV6,祝日!$B$4:$D$61,3,FALSE),"")</f>
        <v>元日</v>
      </c>
      <c r="AY6" s="9"/>
      <c r="AZ6" s="28">
        <v>45323</v>
      </c>
      <c r="BA6" s="27">
        <f>AZ6</f>
        <v>45323</v>
      </c>
      <c r="BB6" s="7"/>
      <c r="BC6" s="8"/>
      <c r="BD6" s="9"/>
      <c r="BE6" s="28">
        <v>45352</v>
      </c>
      <c r="BF6" s="27">
        <f>BE6</f>
        <v>45352</v>
      </c>
      <c r="BH6" s="47" t="s">
        <v>57</v>
      </c>
      <c r="BI6" s="9"/>
      <c r="BM6" s="29"/>
    </row>
    <row r="7" spans="2:65" ht="20.100000000000001" customHeight="1">
      <c r="B7" s="28">
        <v>45018</v>
      </c>
      <c r="C7" s="27">
        <f t="shared" ref="C7:C35" si="0">B7</f>
        <v>45018</v>
      </c>
      <c r="D7" s="7"/>
      <c r="E7" s="8" t="str">
        <f>IFERROR(VLOOKUP(B7,祝日!$B$4:$D$38,3,FALSE),"")</f>
        <v/>
      </c>
      <c r="F7" s="9"/>
      <c r="G7" s="28">
        <v>45048</v>
      </c>
      <c r="H7" s="27">
        <f t="shared" ref="H7:H36" si="1">G7</f>
        <v>45048</v>
      </c>
      <c r="I7" s="24"/>
      <c r="J7" s="8"/>
      <c r="K7" s="8" t="str">
        <f>IFERROR(VLOOKUP(H7,祝日!$B$4:$D$38,3,FALSE),"")</f>
        <v/>
      </c>
      <c r="L7" s="28">
        <v>45079</v>
      </c>
      <c r="M7" s="27">
        <f t="shared" ref="M7:M35" si="2">L7</f>
        <v>45079</v>
      </c>
      <c r="O7" s="8"/>
      <c r="P7" s="8"/>
      <c r="Q7" s="28">
        <v>45109</v>
      </c>
      <c r="R7" s="27">
        <f t="shared" ref="R7:R36" si="3">Q7</f>
        <v>45109</v>
      </c>
      <c r="T7" s="8"/>
      <c r="U7" s="9"/>
      <c r="V7" s="28">
        <v>45140</v>
      </c>
      <c r="W7" s="27">
        <f t="shared" ref="W7:W36" si="4">V7</f>
        <v>45140</v>
      </c>
      <c r="X7" s="7"/>
      <c r="Y7" s="8"/>
      <c r="Z7" s="9"/>
      <c r="AA7" s="28">
        <v>45171</v>
      </c>
      <c r="AB7" s="27">
        <f t="shared" ref="AB7:AB35" si="5">AA7</f>
        <v>45171</v>
      </c>
      <c r="AD7" s="8"/>
      <c r="AE7" s="8"/>
      <c r="AF7" s="28">
        <v>45201</v>
      </c>
      <c r="AG7" s="27">
        <f t="shared" ref="AG7:AG36" si="6">AF7</f>
        <v>45201</v>
      </c>
      <c r="AH7" s="7" t="s">
        <v>72</v>
      </c>
      <c r="AI7" s="8"/>
      <c r="AJ7" s="9"/>
      <c r="AK7" s="28">
        <v>45232</v>
      </c>
      <c r="AL7" s="27">
        <f t="shared" ref="AL7:AL35" si="7">AK7</f>
        <v>45232</v>
      </c>
      <c r="AM7" s="23"/>
      <c r="AN7" s="33" t="s">
        <v>95</v>
      </c>
      <c r="AO7" s="9"/>
      <c r="AP7" s="28">
        <v>45262</v>
      </c>
      <c r="AQ7" s="27">
        <f t="shared" ref="AQ7:AQ36" si="8">AP7</f>
        <v>45262</v>
      </c>
      <c r="AR7" s="4"/>
      <c r="AS7" s="8"/>
      <c r="AT7" s="8"/>
      <c r="AU7" s="28">
        <v>45293</v>
      </c>
      <c r="AV7" s="27">
        <f t="shared" ref="AV7:AV36" si="9">AU7</f>
        <v>45293</v>
      </c>
      <c r="AW7" s="7"/>
      <c r="AX7" s="8" t="str">
        <f>IFERROR(VLOOKUP(AU7,祝日!$B$4:$D$38,3,FALSE),"")</f>
        <v/>
      </c>
      <c r="AY7" s="9"/>
      <c r="AZ7" s="28">
        <v>45324</v>
      </c>
      <c r="BA7" s="27">
        <f t="shared" ref="BA7:BA33" si="10">AZ7</f>
        <v>45324</v>
      </c>
      <c r="BC7" s="8"/>
      <c r="BD7" s="9"/>
      <c r="BE7" s="28">
        <v>45353</v>
      </c>
      <c r="BF7" s="27">
        <f t="shared" ref="BF7:BF36" si="11">BE7</f>
        <v>45353</v>
      </c>
      <c r="BG7" s="4"/>
      <c r="BH7" s="8"/>
      <c r="BI7" s="9"/>
      <c r="BM7" s="29"/>
    </row>
    <row r="8" spans="2:65" ht="20.100000000000001" customHeight="1">
      <c r="B8" s="28">
        <v>45019</v>
      </c>
      <c r="C8" s="27">
        <f t="shared" si="0"/>
        <v>45019</v>
      </c>
      <c r="D8" s="7" t="s">
        <v>89</v>
      </c>
      <c r="E8" s="8" t="str">
        <f>IF(D8="",IFERROR(VLOOKUP(B8,祝日!$B$4:$D$38,3,FALSE),""),"")</f>
        <v/>
      </c>
      <c r="F8" s="9"/>
      <c r="G8" s="28">
        <v>45049</v>
      </c>
      <c r="H8" s="27">
        <f t="shared" si="1"/>
        <v>45049</v>
      </c>
      <c r="I8" s="24" t="s">
        <v>21</v>
      </c>
      <c r="J8" s="8"/>
      <c r="K8" s="8" t="str">
        <f>IFERROR(VLOOKUP(H8,祝日!$B$4:$D$38,3,FALSE),"")</f>
        <v/>
      </c>
      <c r="L8" s="28">
        <v>45080</v>
      </c>
      <c r="M8" s="27">
        <f t="shared" si="2"/>
        <v>45080</v>
      </c>
      <c r="N8" s="4"/>
      <c r="O8" s="46" t="s">
        <v>81</v>
      </c>
      <c r="P8" s="8"/>
      <c r="Q8" s="28">
        <v>45110</v>
      </c>
      <c r="R8" s="27">
        <f t="shared" si="3"/>
        <v>45110</v>
      </c>
      <c r="S8" s="45" t="s">
        <v>82</v>
      </c>
      <c r="T8" s="8"/>
      <c r="U8" s="9"/>
      <c r="V8" s="28">
        <v>45141</v>
      </c>
      <c r="W8" s="27">
        <f t="shared" si="4"/>
        <v>45141</v>
      </c>
      <c r="X8" s="7"/>
      <c r="Y8" s="8"/>
      <c r="Z8" s="9"/>
      <c r="AA8" s="28">
        <v>45172</v>
      </c>
      <c r="AB8" s="27">
        <f t="shared" si="5"/>
        <v>45172</v>
      </c>
      <c r="AC8" s="7"/>
      <c r="AD8" s="8"/>
      <c r="AE8" s="8"/>
      <c r="AF8" s="28">
        <v>45202</v>
      </c>
      <c r="AG8" s="27">
        <f t="shared" si="6"/>
        <v>45202</v>
      </c>
      <c r="AH8" s="7" t="s">
        <v>72</v>
      </c>
      <c r="AI8" s="8"/>
      <c r="AJ8" s="9"/>
      <c r="AK8" s="28">
        <v>45233</v>
      </c>
      <c r="AL8" s="27">
        <f t="shared" si="7"/>
        <v>45233</v>
      </c>
      <c r="AM8" s="35"/>
      <c r="AN8" s="8" t="str">
        <f>IFERROR(VLOOKUP(AK8,祝日!$B$4:$D$38,3,FALSE),"")</f>
        <v/>
      </c>
      <c r="AO8" s="9"/>
      <c r="AP8" s="28">
        <v>45263</v>
      </c>
      <c r="AQ8" s="27">
        <f t="shared" si="8"/>
        <v>45263</v>
      </c>
      <c r="AS8" s="8"/>
      <c r="AT8" s="8"/>
      <c r="AU8" s="28">
        <v>45294</v>
      </c>
      <c r="AV8" s="27">
        <f t="shared" si="9"/>
        <v>45294</v>
      </c>
      <c r="AW8" s="7"/>
      <c r="AX8" s="8"/>
      <c r="AY8" s="9"/>
      <c r="AZ8" s="28">
        <v>45325</v>
      </c>
      <c r="BA8" s="27">
        <f t="shared" si="10"/>
        <v>45325</v>
      </c>
      <c r="BB8" s="71" t="s">
        <v>63</v>
      </c>
      <c r="BC8" s="8"/>
      <c r="BD8" s="9"/>
      <c r="BE8" s="28">
        <v>45354</v>
      </c>
      <c r="BF8" s="27">
        <f t="shared" si="11"/>
        <v>45354</v>
      </c>
      <c r="BG8" s="10"/>
      <c r="BH8" s="8"/>
      <c r="BI8" s="9"/>
      <c r="BM8" s="29"/>
    </row>
    <row r="9" spans="2:65" ht="20.100000000000001" customHeight="1">
      <c r="B9" s="28">
        <v>45020</v>
      </c>
      <c r="C9" s="27">
        <f t="shared" si="0"/>
        <v>45020</v>
      </c>
      <c r="D9" s="7" t="s">
        <v>89</v>
      </c>
      <c r="E9" s="8" t="str">
        <f>IF(D9="",IFERROR(VLOOKUP(B9,祝日!$B$4:$D$38,3,FALSE),""),"")</f>
        <v/>
      </c>
      <c r="F9" s="9"/>
      <c r="G9" s="28">
        <v>45050</v>
      </c>
      <c r="H9" s="27">
        <f t="shared" si="1"/>
        <v>45050</v>
      </c>
      <c r="I9" s="24" t="s">
        <v>21</v>
      </c>
      <c r="J9" s="8" t="str">
        <f>IF(I9="",IFERROR(VLOOKUP(G9,祝日!$B$4:$D$38,3,FALSE),""),"")</f>
        <v/>
      </c>
      <c r="K9" s="8" t="str">
        <f>IFERROR(VLOOKUP(H9,祝日!$B$4:$D$38,3,FALSE),"")</f>
        <v/>
      </c>
      <c r="L9" s="28">
        <v>45081</v>
      </c>
      <c r="M9" s="27">
        <f t="shared" si="2"/>
        <v>45081</v>
      </c>
      <c r="O9" s="1"/>
      <c r="P9" s="3"/>
      <c r="Q9" s="28">
        <v>45111</v>
      </c>
      <c r="R9" s="27">
        <f t="shared" si="3"/>
        <v>45111</v>
      </c>
      <c r="S9" s="11" t="s">
        <v>82</v>
      </c>
      <c r="T9" s="8"/>
      <c r="U9" s="9"/>
      <c r="V9" s="28">
        <v>45142</v>
      </c>
      <c r="W9" s="27">
        <f t="shared" si="4"/>
        <v>45142</v>
      </c>
      <c r="X9" s="7"/>
      <c r="Y9" s="8"/>
      <c r="Z9" s="15"/>
      <c r="AA9" s="28">
        <v>45173</v>
      </c>
      <c r="AB9" s="27">
        <f t="shared" si="5"/>
        <v>45173</v>
      </c>
      <c r="AC9" s="7" t="s">
        <v>4</v>
      </c>
      <c r="AD9" s="3"/>
      <c r="AE9" s="8"/>
      <c r="AF9" s="28">
        <v>45203</v>
      </c>
      <c r="AG9" s="27">
        <f t="shared" si="6"/>
        <v>45203</v>
      </c>
      <c r="AH9" s="7" t="s">
        <v>72</v>
      </c>
      <c r="AI9" s="8"/>
      <c r="AJ9" s="9"/>
      <c r="AK9" s="28">
        <v>45234</v>
      </c>
      <c r="AL9" s="27">
        <f t="shared" si="7"/>
        <v>45234</v>
      </c>
      <c r="AM9" s="3"/>
      <c r="AN9" s="1"/>
      <c r="AO9" s="9"/>
      <c r="AP9" s="28">
        <v>45264</v>
      </c>
      <c r="AQ9" s="27">
        <f t="shared" si="8"/>
        <v>45264</v>
      </c>
      <c r="AR9" s="4" t="s">
        <v>4</v>
      </c>
      <c r="AS9" s="3"/>
      <c r="AT9" s="8"/>
      <c r="AU9" s="28">
        <v>45295</v>
      </c>
      <c r="AV9" s="27">
        <f t="shared" si="9"/>
        <v>45295</v>
      </c>
      <c r="AW9" s="7" t="s">
        <v>64</v>
      </c>
      <c r="AX9" s="8"/>
      <c r="AY9" s="9"/>
      <c r="AZ9" s="28">
        <v>45326</v>
      </c>
      <c r="BA9" s="27">
        <f t="shared" si="10"/>
        <v>45326</v>
      </c>
      <c r="BB9" s="22"/>
      <c r="BC9" s="8"/>
      <c r="BD9" s="9"/>
      <c r="BE9" s="28">
        <v>45355</v>
      </c>
      <c r="BF9" s="27">
        <f t="shared" si="11"/>
        <v>45355</v>
      </c>
      <c r="BG9" s="4" t="s">
        <v>4</v>
      </c>
      <c r="BH9" s="8"/>
      <c r="BI9" s="9"/>
      <c r="BM9" s="29"/>
    </row>
    <row r="10" spans="2:65" ht="20.100000000000001" customHeight="1">
      <c r="B10" s="28">
        <v>45021</v>
      </c>
      <c r="C10" s="27">
        <f t="shared" si="0"/>
        <v>45021</v>
      </c>
      <c r="D10" s="7" t="s">
        <v>89</v>
      </c>
      <c r="E10" s="8" t="str">
        <f>IFERROR(VLOOKUP(B10,祝日!$B$4:$D$38,3,FALSE),"")</f>
        <v/>
      </c>
      <c r="F10" s="9"/>
      <c r="G10" s="28">
        <v>45051</v>
      </c>
      <c r="H10" s="27">
        <f t="shared" si="1"/>
        <v>45051</v>
      </c>
      <c r="I10" s="24" t="s">
        <v>21</v>
      </c>
      <c r="J10" s="8"/>
      <c r="K10" s="8" t="str">
        <f>IFERROR(VLOOKUP(H10,祝日!$B$4:$D$38,3,FALSE),"")</f>
        <v/>
      </c>
      <c r="L10" s="28">
        <v>45082</v>
      </c>
      <c r="M10" s="27">
        <f t="shared" si="2"/>
        <v>45082</v>
      </c>
      <c r="N10" s="21" t="s">
        <v>4</v>
      </c>
      <c r="P10" s="8"/>
      <c r="Q10" s="28">
        <v>45112</v>
      </c>
      <c r="R10" s="27">
        <f t="shared" si="3"/>
        <v>45112</v>
      </c>
      <c r="S10" s="11" t="s">
        <v>82</v>
      </c>
      <c r="T10" s="8"/>
      <c r="U10" s="9"/>
      <c r="V10" s="28">
        <v>45143</v>
      </c>
      <c r="W10" s="27">
        <f t="shared" si="4"/>
        <v>45143</v>
      </c>
      <c r="X10" s="71" t="s">
        <v>83</v>
      </c>
      <c r="Y10" s="8"/>
      <c r="Z10" s="15"/>
      <c r="AA10" s="28">
        <v>45174</v>
      </c>
      <c r="AB10" s="27">
        <f t="shared" si="5"/>
        <v>45174</v>
      </c>
      <c r="AC10" s="22"/>
      <c r="AD10" s="8"/>
      <c r="AE10" s="8"/>
      <c r="AF10" s="28">
        <v>45204</v>
      </c>
      <c r="AG10" s="27">
        <f t="shared" si="6"/>
        <v>45204</v>
      </c>
      <c r="AH10" s="7" t="s">
        <v>72</v>
      </c>
      <c r="AI10" s="8"/>
      <c r="AJ10" s="9"/>
      <c r="AK10" s="28">
        <v>45235</v>
      </c>
      <c r="AL10" s="27">
        <f t="shared" si="7"/>
        <v>45235</v>
      </c>
      <c r="AM10" s="7"/>
      <c r="AN10" s="1"/>
      <c r="AO10" s="17"/>
      <c r="AP10" s="28">
        <v>45265</v>
      </c>
      <c r="AQ10" s="27">
        <f t="shared" si="8"/>
        <v>45265</v>
      </c>
      <c r="AS10" s="8"/>
      <c r="AT10" s="8"/>
      <c r="AU10" s="28">
        <v>45296</v>
      </c>
      <c r="AV10" s="27">
        <f t="shared" si="9"/>
        <v>45296</v>
      </c>
      <c r="AW10" s="7" t="s">
        <v>64</v>
      </c>
      <c r="AX10" s="8"/>
      <c r="AY10" s="9"/>
      <c r="AZ10" s="28">
        <v>45327</v>
      </c>
      <c r="BA10" s="27">
        <f t="shared" si="10"/>
        <v>45327</v>
      </c>
      <c r="BB10" s="71" t="s">
        <v>65</v>
      </c>
      <c r="BC10" s="8"/>
      <c r="BD10" s="9"/>
      <c r="BE10" s="28">
        <v>45356</v>
      </c>
      <c r="BF10" s="27">
        <f t="shared" si="11"/>
        <v>45356</v>
      </c>
      <c r="BG10" s="22"/>
      <c r="BH10" s="1"/>
      <c r="BI10" s="9"/>
      <c r="BM10" s="29"/>
    </row>
    <row r="11" spans="2:65" ht="20.100000000000001" customHeight="1">
      <c r="B11" s="28">
        <v>45022</v>
      </c>
      <c r="C11" s="27">
        <f t="shared" si="0"/>
        <v>45022</v>
      </c>
      <c r="D11" s="7" t="s">
        <v>89</v>
      </c>
      <c r="E11" s="8" t="str">
        <f>IFERROR(VLOOKUP(B11,祝日!$B$4:$D$38,3,FALSE),"")</f>
        <v/>
      </c>
      <c r="F11" s="9"/>
      <c r="G11" s="28">
        <v>45052</v>
      </c>
      <c r="H11" s="27">
        <f t="shared" si="1"/>
        <v>45052</v>
      </c>
      <c r="I11" s="71" t="s">
        <v>90</v>
      </c>
      <c r="J11" s="8"/>
      <c r="K11" s="9"/>
      <c r="L11" s="28">
        <v>45083</v>
      </c>
      <c r="M11" s="27">
        <f t="shared" si="2"/>
        <v>45083</v>
      </c>
      <c r="O11" s="3"/>
      <c r="P11" s="8"/>
      <c r="Q11" s="28">
        <v>45113</v>
      </c>
      <c r="R11" s="27">
        <f t="shared" si="3"/>
        <v>45113</v>
      </c>
      <c r="S11" s="11" t="s">
        <v>82</v>
      </c>
      <c r="T11" s="8"/>
      <c r="U11" s="9"/>
      <c r="V11" s="28">
        <v>45144</v>
      </c>
      <c r="W11" s="27">
        <f t="shared" si="4"/>
        <v>45144</v>
      </c>
      <c r="Y11" s="8"/>
      <c r="Z11" s="9"/>
      <c r="AA11" s="28">
        <v>45175</v>
      </c>
      <c r="AB11" s="27">
        <f t="shared" si="5"/>
        <v>45175</v>
      </c>
      <c r="AD11" s="3"/>
      <c r="AE11" s="8"/>
      <c r="AF11" s="28">
        <v>45205</v>
      </c>
      <c r="AG11" s="27">
        <f t="shared" si="6"/>
        <v>45205</v>
      </c>
      <c r="AH11" s="7" t="s">
        <v>72</v>
      </c>
      <c r="AI11" s="8"/>
      <c r="AJ11" s="9"/>
      <c r="AK11" s="28">
        <v>45236</v>
      </c>
      <c r="AL11" s="27">
        <f t="shared" si="7"/>
        <v>45236</v>
      </c>
      <c r="AN11" s="62"/>
      <c r="AO11" s="6"/>
      <c r="AP11" s="28">
        <v>45266</v>
      </c>
      <c r="AQ11" s="27">
        <f t="shared" si="8"/>
        <v>45266</v>
      </c>
      <c r="AR11" s="22"/>
      <c r="AT11" s="8"/>
      <c r="AU11" s="28">
        <v>45297</v>
      </c>
      <c r="AV11" s="27">
        <f t="shared" si="9"/>
        <v>45297</v>
      </c>
      <c r="AW11" s="7"/>
      <c r="AX11" s="8"/>
      <c r="AY11" s="9"/>
      <c r="AZ11" s="28">
        <v>45328</v>
      </c>
      <c r="BA11" s="27">
        <f t="shared" si="10"/>
        <v>45328</v>
      </c>
      <c r="BB11" s="33" t="s">
        <v>59</v>
      </c>
      <c r="BC11" s="8"/>
      <c r="BD11" s="9"/>
      <c r="BE11" s="28">
        <v>45357</v>
      </c>
      <c r="BF11" s="27">
        <f t="shared" si="11"/>
        <v>45357</v>
      </c>
      <c r="BI11" s="9"/>
      <c r="BM11" s="29"/>
    </row>
    <row r="12" spans="2:65" ht="20.100000000000001" customHeight="1">
      <c r="B12" s="28">
        <v>45023</v>
      </c>
      <c r="C12" s="27">
        <f t="shared" si="0"/>
        <v>45023</v>
      </c>
      <c r="D12" s="7" t="s">
        <v>89</v>
      </c>
      <c r="E12" s="8" t="str">
        <f>IFERROR(VLOOKUP(B12,祝日!$B$4:$D$38,3,FALSE),"")</f>
        <v/>
      </c>
      <c r="F12" s="9"/>
      <c r="G12" s="28">
        <v>45053</v>
      </c>
      <c r="H12" s="27">
        <f t="shared" si="1"/>
        <v>45053</v>
      </c>
      <c r="J12" s="8"/>
      <c r="K12" s="9"/>
      <c r="L12" s="28">
        <v>45084</v>
      </c>
      <c r="M12" s="27">
        <f t="shared" si="2"/>
        <v>45084</v>
      </c>
      <c r="N12" s="22"/>
      <c r="P12" s="8"/>
      <c r="Q12" s="28">
        <v>45114</v>
      </c>
      <c r="R12" s="27">
        <f t="shared" si="3"/>
        <v>45114</v>
      </c>
      <c r="S12" s="11" t="s">
        <v>82</v>
      </c>
      <c r="T12" s="8"/>
      <c r="U12" s="9"/>
      <c r="V12" s="28">
        <v>45145</v>
      </c>
      <c r="W12" s="27">
        <f t="shared" si="4"/>
        <v>45145</v>
      </c>
      <c r="X12" s="71" t="s">
        <v>84</v>
      </c>
      <c r="Y12" s="8"/>
      <c r="Z12" s="9"/>
      <c r="AA12" s="28">
        <v>45176</v>
      </c>
      <c r="AB12" s="27">
        <f t="shared" si="5"/>
        <v>45176</v>
      </c>
      <c r="AC12" s="22"/>
      <c r="AD12" s="3"/>
      <c r="AE12" s="8"/>
      <c r="AF12" s="28">
        <v>45206</v>
      </c>
      <c r="AG12" s="27">
        <f t="shared" si="6"/>
        <v>45206</v>
      </c>
      <c r="AH12" s="7"/>
      <c r="AI12" s="8"/>
      <c r="AJ12" s="9"/>
      <c r="AK12" s="28">
        <v>45237</v>
      </c>
      <c r="AL12" s="27">
        <f t="shared" si="7"/>
        <v>45237</v>
      </c>
      <c r="AM12" s="7"/>
      <c r="AO12" s="6"/>
      <c r="AP12" s="28">
        <v>45267</v>
      </c>
      <c r="AQ12" s="27">
        <f t="shared" si="8"/>
        <v>45267</v>
      </c>
      <c r="AS12" s="3"/>
      <c r="AT12" s="8"/>
      <c r="AU12" s="28">
        <v>45298</v>
      </c>
      <c r="AV12" s="27">
        <f t="shared" si="9"/>
        <v>45298</v>
      </c>
      <c r="AW12" s="7"/>
      <c r="AX12" s="8"/>
      <c r="AY12" s="9"/>
      <c r="AZ12" s="28">
        <v>45329</v>
      </c>
      <c r="BA12" s="27">
        <f t="shared" si="10"/>
        <v>45329</v>
      </c>
      <c r="BC12" s="33"/>
      <c r="BD12" s="9"/>
      <c r="BE12" s="28">
        <v>45358</v>
      </c>
      <c r="BF12" s="27">
        <f t="shared" si="11"/>
        <v>45358</v>
      </c>
      <c r="BG12" s="22"/>
      <c r="BH12" s="3"/>
      <c r="BI12" s="9"/>
      <c r="BM12" s="29"/>
    </row>
    <row r="13" spans="2:65" ht="20.100000000000001" customHeight="1">
      <c r="B13" s="28">
        <v>45024</v>
      </c>
      <c r="C13" s="27">
        <f t="shared" si="0"/>
        <v>45024</v>
      </c>
      <c r="D13" s="7"/>
      <c r="E13" s="8" t="str">
        <f>IFERROR(VLOOKUP(B13,祝日!$B$4:$D$38,3,FALSE),"")</f>
        <v/>
      </c>
      <c r="F13" s="9"/>
      <c r="G13" s="28">
        <v>45054</v>
      </c>
      <c r="H13" s="27">
        <f t="shared" si="1"/>
        <v>45054</v>
      </c>
      <c r="I13" s="71" t="s">
        <v>91</v>
      </c>
      <c r="J13" s="8"/>
      <c r="K13" s="9"/>
      <c r="L13" s="28">
        <v>45085</v>
      </c>
      <c r="M13" s="27">
        <f t="shared" si="2"/>
        <v>45085</v>
      </c>
      <c r="O13" s="3"/>
      <c r="P13" s="3"/>
      <c r="Q13" s="28">
        <v>45115</v>
      </c>
      <c r="R13" s="27">
        <f t="shared" si="3"/>
        <v>45115</v>
      </c>
      <c r="S13" s="45"/>
      <c r="T13" s="8"/>
      <c r="U13" s="9"/>
      <c r="V13" s="28">
        <v>45146</v>
      </c>
      <c r="W13" s="27">
        <f t="shared" si="4"/>
        <v>45146</v>
      </c>
      <c r="X13" s="33" t="s">
        <v>59</v>
      </c>
      <c r="Y13" s="8"/>
      <c r="Z13" s="9"/>
      <c r="AA13" s="28">
        <v>45177</v>
      </c>
      <c r="AB13" s="27">
        <f t="shared" si="5"/>
        <v>45177</v>
      </c>
      <c r="AC13" s="4" t="s">
        <v>5</v>
      </c>
      <c r="AD13" s="3" t="s">
        <v>18</v>
      </c>
      <c r="AE13" s="8"/>
      <c r="AF13" s="28">
        <v>45207</v>
      </c>
      <c r="AG13" s="27">
        <f t="shared" si="6"/>
        <v>45207</v>
      </c>
      <c r="AH13" s="22"/>
      <c r="AI13" s="8"/>
      <c r="AJ13" s="9"/>
      <c r="AK13" s="28">
        <v>45238</v>
      </c>
      <c r="AL13" s="27">
        <f t="shared" si="7"/>
        <v>45238</v>
      </c>
      <c r="AM13" s="7"/>
      <c r="AN13" s="8"/>
      <c r="AP13" s="28">
        <v>45268</v>
      </c>
      <c r="AQ13" s="27">
        <f t="shared" si="8"/>
        <v>45268</v>
      </c>
      <c r="AR13" s="4" t="s">
        <v>5</v>
      </c>
      <c r="AS13" s="3" t="s">
        <v>18</v>
      </c>
      <c r="AT13" s="8"/>
      <c r="AU13" s="28">
        <v>45299</v>
      </c>
      <c r="AV13" s="27">
        <f t="shared" si="9"/>
        <v>45299</v>
      </c>
      <c r="AW13" s="7" t="s">
        <v>64</v>
      </c>
      <c r="AX13" s="8" t="str">
        <f>IFERROR(VLOOKUP(AV13,祝日!$B$4:$D$61,3,FALSE),"")</f>
        <v>成人の日</v>
      </c>
      <c r="AY13" s="9"/>
      <c r="AZ13" s="28">
        <v>45330</v>
      </c>
      <c r="BA13" s="27">
        <f t="shared" si="10"/>
        <v>45330</v>
      </c>
      <c r="BB13" s="22"/>
      <c r="BD13" s="9"/>
      <c r="BE13" s="28">
        <v>45359</v>
      </c>
      <c r="BF13" s="27">
        <f t="shared" si="11"/>
        <v>45359</v>
      </c>
      <c r="BG13" s="4" t="s">
        <v>5</v>
      </c>
      <c r="BI13" s="9"/>
      <c r="BM13" s="29"/>
    </row>
    <row r="14" spans="2:65" ht="20.100000000000001" customHeight="1">
      <c r="B14" s="28">
        <v>45025</v>
      </c>
      <c r="C14" s="27">
        <f t="shared" si="0"/>
        <v>45025</v>
      </c>
      <c r="D14" s="7"/>
      <c r="E14" s="8" t="str">
        <f>IFERROR(VLOOKUP(B14,祝日!$B$4:$D$38,3,FALSE),"")</f>
        <v/>
      </c>
      <c r="F14" s="9"/>
      <c r="G14" s="28">
        <v>45055</v>
      </c>
      <c r="H14" s="27">
        <f t="shared" si="1"/>
        <v>45055</v>
      </c>
      <c r="I14" s="59" t="s">
        <v>59</v>
      </c>
      <c r="J14" s="8"/>
      <c r="K14" s="9"/>
      <c r="L14" s="28">
        <v>45086</v>
      </c>
      <c r="M14" s="27">
        <f t="shared" si="2"/>
        <v>45086</v>
      </c>
      <c r="N14" s="11" t="s">
        <v>20</v>
      </c>
      <c r="O14" s="3" t="s">
        <v>18</v>
      </c>
      <c r="P14" s="8"/>
      <c r="Q14" s="28">
        <v>45116</v>
      </c>
      <c r="R14" s="27">
        <f t="shared" si="3"/>
        <v>45116</v>
      </c>
      <c r="S14" s="11"/>
      <c r="T14" s="8"/>
      <c r="U14" s="9"/>
      <c r="V14" s="28">
        <v>45147</v>
      </c>
      <c r="W14" s="27">
        <f t="shared" si="4"/>
        <v>45147</v>
      </c>
      <c r="Y14" s="33"/>
      <c r="Z14" s="9"/>
      <c r="AA14" s="28">
        <v>45178</v>
      </c>
      <c r="AB14" s="27">
        <f t="shared" si="5"/>
        <v>45178</v>
      </c>
      <c r="AC14" s="22"/>
      <c r="AD14" s="48" t="s">
        <v>73</v>
      </c>
      <c r="AE14" s="8"/>
      <c r="AF14" s="28">
        <v>45208</v>
      </c>
      <c r="AG14" s="27">
        <f t="shared" si="6"/>
        <v>45208</v>
      </c>
      <c r="AI14" s="8"/>
      <c r="AJ14" s="9"/>
      <c r="AK14" s="28">
        <v>45239</v>
      </c>
      <c r="AL14" s="27">
        <f t="shared" si="7"/>
        <v>45239</v>
      </c>
      <c r="AM14" s="4"/>
      <c r="AN14" s="8"/>
      <c r="AO14" s="6"/>
      <c r="AP14" s="28">
        <v>45269</v>
      </c>
      <c r="AQ14" s="27">
        <f t="shared" si="8"/>
        <v>45269</v>
      </c>
      <c r="AS14" s="48" t="s">
        <v>66</v>
      </c>
      <c r="AT14" s="8"/>
      <c r="AU14" s="28">
        <v>45300</v>
      </c>
      <c r="AV14" s="27">
        <f t="shared" si="9"/>
        <v>45300</v>
      </c>
      <c r="AW14" s="7" t="s">
        <v>64</v>
      </c>
      <c r="AX14" s="8" t="str">
        <f>IFERROR(VLOOKUP(AU14,祝日!$B$4:$D$38,3,FALSE),"")</f>
        <v/>
      </c>
      <c r="AY14" s="9"/>
      <c r="AZ14" s="28">
        <v>45331</v>
      </c>
      <c r="BA14" s="27">
        <f t="shared" si="10"/>
        <v>45331</v>
      </c>
      <c r="BB14" s="10"/>
      <c r="BC14" s="8"/>
      <c r="BD14" s="9"/>
      <c r="BE14" s="28">
        <v>45360</v>
      </c>
      <c r="BF14" s="27">
        <f t="shared" si="11"/>
        <v>45360</v>
      </c>
      <c r="BG14" s="4"/>
      <c r="BH14" s="3" t="s">
        <v>18</v>
      </c>
      <c r="BI14" s="8"/>
      <c r="BJ14" s="30"/>
      <c r="BM14" s="29"/>
    </row>
    <row r="15" spans="2:65" ht="20.100000000000001" customHeight="1">
      <c r="B15" s="28">
        <v>45026</v>
      </c>
      <c r="C15" s="27">
        <f t="shared" si="0"/>
        <v>45026</v>
      </c>
      <c r="D15" s="7"/>
      <c r="E15" s="8" t="str">
        <f>IFERROR(VLOOKUP(B15,祝日!$B$4:$D$38,3,FALSE),"")</f>
        <v/>
      </c>
      <c r="F15" s="9"/>
      <c r="G15" s="28">
        <v>45056</v>
      </c>
      <c r="H15" s="27">
        <f t="shared" si="1"/>
        <v>45056</v>
      </c>
      <c r="I15" s="22"/>
      <c r="J15" s="1"/>
      <c r="K15" s="61"/>
      <c r="L15" s="28">
        <v>45087</v>
      </c>
      <c r="M15" s="27">
        <f t="shared" si="2"/>
        <v>45087</v>
      </c>
      <c r="N15" s="22"/>
      <c r="O15" s="47" t="s">
        <v>51</v>
      </c>
      <c r="P15" s="8"/>
      <c r="Q15" s="28">
        <v>45117</v>
      </c>
      <c r="R15" s="27">
        <f t="shared" si="3"/>
        <v>45117</v>
      </c>
      <c r="T15" s="8"/>
      <c r="U15" s="9"/>
      <c r="V15" s="31">
        <v>45148</v>
      </c>
      <c r="W15" s="32">
        <f t="shared" si="4"/>
        <v>45148</v>
      </c>
      <c r="X15" s="22"/>
      <c r="Z15" s="9"/>
      <c r="AA15" s="28">
        <v>45179</v>
      </c>
      <c r="AB15" s="27">
        <f t="shared" si="5"/>
        <v>45179</v>
      </c>
      <c r="AD15" s="1"/>
      <c r="AE15" s="8"/>
      <c r="AF15" s="28">
        <v>45209</v>
      </c>
      <c r="AG15" s="27">
        <f t="shared" si="6"/>
        <v>45209</v>
      </c>
      <c r="AH15" s="7"/>
      <c r="AI15" s="8" t="str">
        <f>IFERROR(VLOOKUP(AF15,祝日!$B$4:$D$38,3,FALSE),"")</f>
        <v/>
      </c>
      <c r="AJ15" s="9"/>
      <c r="AK15" s="28">
        <v>45240</v>
      </c>
      <c r="AL15" s="27">
        <f t="shared" si="7"/>
        <v>45240</v>
      </c>
      <c r="AM15" s="23" t="s">
        <v>19</v>
      </c>
      <c r="AN15" s="8"/>
      <c r="AP15" s="28">
        <v>45270</v>
      </c>
      <c r="AQ15" s="27">
        <f t="shared" si="8"/>
        <v>45270</v>
      </c>
      <c r="AR15" s="22"/>
      <c r="AS15" s="1"/>
      <c r="AT15" s="8"/>
      <c r="AU15" s="28">
        <v>45301</v>
      </c>
      <c r="AV15" s="27">
        <f t="shared" si="9"/>
        <v>45301</v>
      </c>
      <c r="AW15" s="7" t="s">
        <v>64</v>
      </c>
      <c r="AX15" s="8"/>
      <c r="AY15" s="9"/>
      <c r="AZ15" s="28">
        <v>45332</v>
      </c>
      <c r="BA15" s="27">
        <f t="shared" si="10"/>
        <v>45332</v>
      </c>
      <c r="BB15" s="7"/>
      <c r="BC15" s="8"/>
      <c r="BD15" s="9"/>
      <c r="BE15" s="28">
        <v>45361</v>
      </c>
      <c r="BF15" s="27">
        <f t="shared" si="11"/>
        <v>45361</v>
      </c>
      <c r="BG15" s="22"/>
      <c r="BI15" s="8"/>
      <c r="BJ15" s="30"/>
      <c r="BM15" s="29"/>
    </row>
    <row r="16" spans="2:65" ht="20.100000000000001" customHeight="1">
      <c r="B16" s="28">
        <v>45027</v>
      </c>
      <c r="C16" s="27">
        <f t="shared" si="0"/>
        <v>45027</v>
      </c>
      <c r="D16" s="4"/>
      <c r="E16" s="8" t="str">
        <f>IFERROR(VLOOKUP(B16,祝日!$B$4:$D$38,3,FALSE),"")</f>
        <v/>
      </c>
      <c r="F16" s="9"/>
      <c r="G16" s="28">
        <v>45057</v>
      </c>
      <c r="H16" s="27">
        <f t="shared" si="1"/>
        <v>45057</v>
      </c>
      <c r="K16" s="60"/>
      <c r="L16" s="28">
        <v>45088</v>
      </c>
      <c r="M16" s="27">
        <f t="shared" si="2"/>
        <v>45088</v>
      </c>
      <c r="Q16" s="28">
        <v>45118</v>
      </c>
      <c r="R16" s="27">
        <f t="shared" si="3"/>
        <v>45118</v>
      </c>
      <c r="S16" s="4"/>
      <c r="T16" s="8"/>
      <c r="U16" s="9"/>
      <c r="V16" s="31">
        <v>45149</v>
      </c>
      <c r="W16" s="32">
        <f t="shared" si="4"/>
        <v>45149</v>
      </c>
      <c r="Y16" s="8" t="str">
        <f>IFERROR(VLOOKUP(V16,祝日!$B$4:$D$38,3,FALSE),"")</f>
        <v/>
      </c>
      <c r="Z16" s="9"/>
      <c r="AA16" s="28">
        <v>45180</v>
      </c>
      <c r="AB16" s="27">
        <f t="shared" si="5"/>
        <v>45180</v>
      </c>
      <c r="AC16" s="22"/>
      <c r="AE16" s="8"/>
      <c r="AF16" s="28">
        <v>45210</v>
      </c>
      <c r="AG16" s="27">
        <f t="shared" si="6"/>
        <v>45210</v>
      </c>
      <c r="AH16" s="7"/>
      <c r="AI16" s="8"/>
      <c r="AJ16" s="9"/>
      <c r="AK16" s="28">
        <v>45241</v>
      </c>
      <c r="AL16" s="27">
        <f t="shared" si="7"/>
        <v>45241</v>
      </c>
      <c r="AM16" s="35" t="s">
        <v>43</v>
      </c>
      <c r="AN16" s="33"/>
      <c r="AO16" s="6"/>
      <c r="AP16" s="28">
        <v>45271</v>
      </c>
      <c r="AQ16" s="27">
        <f t="shared" si="8"/>
        <v>45271</v>
      </c>
      <c r="AT16" s="8"/>
      <c r="AU16" s="28">
        <v>45302</v>
      </c>
      <c r="AV16" s="27">
        <f t="shared" si="9"/>
        <v>45302</v>
      </c>
      <c r="AX16" s="8"/>
      <c r="AY16" s="9"/>
      <c r="AZ16" s="28">
        <v>45333</v>
      </c>
      <c r="BA16" s="27">
        <f t="shared" si="10"/>
        <v>45333</v>
      </c>
      <c r="BB16" s="7"/>
      <c r="BC16" s="8" t="str">
        <f>IFERROR(VLOOKUP(BA16,祝日!$B$4:$D$61,3,FALSE),"")</f>
        <v>建国記念の日</v>
      </c>
      <c r="BD16" s="9"/>
      <c r="BE16" s="28">
        <v>45362</v>
      </c>
      <c r="BF16" s="27">
        <f t="shared" si="11"/>
        <v>45362</v>
      </c>
      <c r="BH16" s="48" t="s">
        <v>58</v>
      </c>
      <c r="BI16" s="9"/>
      <c r="BM16" s="29"/>
    </row>
    <row r="17" spans="2:65" ht="20.100000000000001" customHeight="1">
      <c r="B17" s="28">
        <v>45028</v>
      </c>
      <c r="C17" s="27">
        <f t="shared" si="0"/>
        <v>45028</v>
      </c>
      <c r="D17" s="4"/>
      <c r="E17" s="8" t="str">
        <f>IFERROR(VLOOKUP(B17,祝日!$B$4:$D$38,3,FALSE),"")</f>
        <v/>
      </c>
      <c r="F17" s="9"/>
      <c r="G17" s="28">
        <v>45058</v>
      </c>
      <c r="H17" s="27">
        <f t="shared" si="1"/>
        <v>45058</v>
      </c>
      <c r="I17" s="44"/>
      <c r="J17" s="8"/>
      <c r="K17" s="9"/>
      <c r="L17" s="28">
        <v>45089</v>
      </c>
      <c r="M17" s="27">
        <f t="shared" si="2"/>
        <v>45089</v>
      </c>
      <c r="N17" s="4"/>
      <c r="O17" s="8"/>
      <c r="P17" s="8"/>
      <c r="Q17" s="28">
        <v>45119</v>
      </c>
      <c r="R17" s="27">
        <f t="shared" si="3"/>
        <v>45119</v>
      </c>
      <c r="S17" s="4"/>
      <c r="T17" s="8"/>
      <c r="U17" s="9"/>
      <c r="V17" s="28">
        <v>45150</v>
      </c>
      <c r="W17" s="27">
        <f t="shared" si="4"/>
        <v>45150</v>
      </c>
      <c r="X17" s="7"/>
      <c r="Z17" s="9"/>
      <c r="AA17" s="28">
        <v>45181</v>
      </c>
      <c r="AB17" s="27">
        <f t="shared" si="5"/>
        <v>45181</v>
      </c>
      <c r="AD17" s="8"/>
      <c r="AE17" s="8"/>
      <c r="AF17" s="28">
        <v>45211</v>
      </c>
      <c r="AG17" s="27">
        <f t="shared" si="6"/>
        <v>45211</v>
      </c>
      <c r="AH17" s="7"/>
      <c r="AI17" s="8"/>
      <c r="AJ17" s="9"/>
      <c r="AK17" s="28">
        <v>45242</v>
      </c>
      <c r="AL17" s="27">
        <f t="shared" si="7"/>
        <v>45242</v>
      </c>
      <c r="AM17" s="3"/>
      <c r="AN17" s="8"/>
      <c r="AO17" s="9"/>
      <c r="AP17" s="28">
        <v>45272</v>
      </c>
      <c r="AQ17" s="27">
        <f t="shared" si="8"/>
        <v>45272</v>
      </c>
      <c r="AR17" s="4"/>
      <c r="AS17" s="8"/>
      <c r="AT17" s="8"/>
      <c r="AU17" s="28">
        <v>45303</v>
      </c>
      <c r="AV17" s="27">
        <f t="shared" si="9"/>
        <v>45303</v>
      </c>
      <c r="AW17" s="7"/>
      <c r="AX17" s="8"/>
      <c r="AY17" s="9"/>
      <c r="AZ17" s="28">
        <v>45334</v>
      </c>
      <c r="BA17" s="27">
        <f t="shared" si="10"/>
        <v>45334</v>
      </c>
      <c r="BB17" s="4"/>
      <c r="BC17" s="8" t="str">
        <f>IFERROR(VLOOKUP(BA17,祝日!$B$4:$D$61,3,FALSE),"")</f>
        <v>振替休日</v>
      </c>
      <c r="BD17" s="9"/>
      <c r="BE17" s="28">
        <v>45363</v>
      </c>
      <c r="BF17" s="27">
        <f t="shared" si="11"/>
        <v>45363</v>
      </c>
      <c r="BG17" s="11"/>
      <c r="BI17" s="9"/>
      <c r="BM17" s="29"/>
    </row>
    <row r="18" spans="2:65" ht="20.100000000000001" customHeight="1">
      <c r="B18" s="28">
        <v>45029</v>
      </c>
      <c r="C18" s="27">
        <f t="shared" si="0"/>
        <v>45029</v>
      </c>
      <c r="D18" s="4"/>
      <c r="E18" s="8" t="str">
        <f>IFERROR(VLOOKUP(B18,祝日!$B$4:$D$38,3,FALSE),"")</f>
        <v/>
      </c>
      <c r="F18" s="9"/>
      <c r="G18" s="28">
        <v>45059</v>
      </c>
      <c r="H18" s="27">
        <f t="shared" si="1"/>
        <v>45059</v>
      </c>
      <c r="I18" s="7"/>
      <c r="J18" s="8"/>
      <c r="K18" s="9"/>
      <c r="L18" s="28">
        <v>45090</v>
      </c>
      <c r="M18" s="27">
        <f t="shared" si="2"/>
        <v>45090</v>
      </c>
      <c r="O18" s="8"/>
      <c r="P18" s="8"/>
      <c r="Q18" s="28">
        <v>45120</v>
      </c>
      <c r="R18" s="27">
        <f t="shared" si="3"/>
        <v>45120</v>
      </c>
      <c r="S18" s="4"/>
      <c r="T18" s="8"/>
      <c r="U18" s="9"/>
      <c r="V18" s="28">
        <v>45151</v>
      </c>
      <c r="W18" s="27">
        <f t="shared" si="4"/>
        <v>45151</v>
      </c>
      <c r="Y18" s="8"/>
      <c r="Z18" s="9"/>
      <c r="AA18" s="28">
        <v>45182</v>
      </c>
      <c r="AB18" s="27">
        <f t="shared" si="5"/>
        <v>45182</v>
      </c>
      <c r="AC18" s="4"/>
      <c r="AD18" s="8"/>
      <c r="AE18" s="8"/>
      <c r="AF18" s="28">
        <v>45212</v>
      </c>
      <c r="AG18" s="27">
        <f t="shared" si="6"/>
        <v>45212</v>
      </c>
      <c r="AH18" s="7"/>
      <c r="AI18" s="8"/>
      <c r="AJ18" s="9"/>
      <c r="AK18" s="28">
        <v>45243</v>
      </c>
      <c r="AL18" s="27">
        <f t="shared" si="7"/>
        <v>45243</v>
      </c>
      <c r="AM18" s="16"/>
      <c r="AN18" s="8"/>
      <c r="AO18" s="9"/>
      <c r="AP18" s="28">
        <v>45273</v>
      </c>
      <c r="AQ18" s="27">
        <f t="shared" si="8"/>
        <v>45273</v>
      </c>
      <c r="AR18" s="3"/>
      <c r="AS18" s="8"/>
      <c r="AT18" s="8"/>
      <c r="AU18" s="28">
        <v>45304</v>
      </c>
      <c r="AV18" s="27">
        <f t="shared" si="9"/>
        <v>45304</v>
      </c>
      <c r="AW18" s="7"/>
      <c r="AX18" s="8"/>
      <c r="AY18" s="9"/>
      <c r="AZ18" s="28">
        <v>45335</v>
      </c>
      <c r="BA18" s="27">
        <f t="shared" si="10"/>
        <v>45335</v>
      </c>
      <c r="BB18" s="20"/>
      <c r="BC18" s="8"/>
      <c r="BD18" s="9"/>
      <c r="BE18" s="28">
        <v>45364</v>
      </c>
      <c r="BF18" s="27">
        <f t="shared" si="11"/>
        <v>45364</v>
      </c>
      <c r="BG18" s="11"/>
      <c r="BH18" s="8"/>
      <c r="BI18" s="9"/>
      <c r="BM18" s="29"/>
    </row>
    <row r="19" spans="2:65" ht="20.100000000000001" customHeight="1">
      <c r="B19" s="28">
        <v>45030</v>
      </c>
      <c r="C19" s="27">
        <f t="shared" si="0"/>
        <v>45030</v>
      </c>
      <c r="D19" s="4"/>
      <c r="E19" s="8" t="str">
        <f>IFERROR(VLOOKUP(B19,祝日!$B$4:$D$38,3,FALSE),"")</f>
        <v/>
      </c>
      <c r="F19" s="9"/>
      <c r="G19" s="28">
        <v>45060</v>
      </c>
      <c r="H19" s="27">
        <f t="shared" si="1"/>
        <v>45060</v>
      </c>
      <c r="J19" s="8"/>
      <c r="K19" s="9"/>
      <c r="L19" s="28">
        <v>45091</v>
      </c>
      <c r="M19" s="27">
        <f t="shared" si="2"/>
        <v>45091</v>
      </c>
      <c r="N19" s="4"/>
      <c r="O19" s="8"/>
      <c r="P19" s="8"/>
      <c r="Q19" s="28">
        <v>45121</v>
      </c>
      <c r="R19" s="27">
        <f t="shared" si="3"/>
        <v>45121</v>
      </c>
      <c r="S19" s="4"/>
      <c r="T19" s="8"/>
      <c r="U19" s="9"/>
      <c r="V19" s="28">
        <v>45152</v>
      </c>
      <c r="W19" s="27">
        <f t="shared" si="4"/>
        <v>45152</v>
      </c>
      <c r="X19" s="7"/>
      <c r="Y19" s="8"/>
      <c r="Z19" s="9"/>
      <c r="AA19" s="28">
        <v>45183</v>
      </c>
      <c r="AB19" s="27">
        <f t="shared" si="5"/>
        <v>45183</v>
      </c>
      <c r="AC19" s="11"/>
      <c r="AD19" s="8"/>
      <c r="AE19" s="8"/>
      <c r="AF19" s="28">
        <v>45213</v>
      </c>
      <c r="AG19" s="27">
        <f t="shared" si="6"/>
        <v>45213</v>
      </c>
      <c r="AH19" s="7"/>
      <c r="AI19" s="8"/>
      <c r="AJ19" s="9"/>
      <c r="AK19" s="28">
        <v>45244</v>
      </c>
      <c r="AL19" s="27">
        <f t="shared" si="7"/>
        <v>45244</v>
      </c>
      <c r="AM19" s="20"/>
      <c r="AN19" s="8"/>
      <c r="AO19" s="9"/>
      <c r="AP19" s="28">
        <v>45274</v>
      </c>
      <c r="AQ19" s="27">
        <f t="shared" si="8"/>
        <v>45274</v>
      </c>
      <c r="AR19" s="11"/>
      <c r="AS19" s="8"/>
      <c r="AT19" s="8"/>
      <c r="AU19" s="28">
        <v>45305</v>
      </c>
      <c r="AV19" s="27">
        <f t="shared" si="9"/>
        <v>45305</v>
      </c>
      <c r="AW19" s="7"/>
      <c r="AX19" s="8"/>
      <c r="AY19" s="9"/>
      <c r="AZ19" s="28">
        <v>45336</v>
      </c>
      <c r="BA19" s="27">
        <f t="shared" si="10"/>
        <v>45336</v>
      </c>
      <c r="BB19" s="34" t="s">
        <v>106</v>
      </c>
      <c r="BC19" s="3"/>
      <c r="BD19" s="9"/>
      <c r="BE19" s="28">
        <v>45365</v>
      </c>
      <c r="BF19" s="27">
        <f t="shared" si="11"/>
        <v>45365</v>
      </c>
      <c r="BH19" s="8"/>
      <c r="BI19" s="9"/>
      <c r="BM19" s="29"/>
    </row>
    <row r="20" spans="2:65" ht="20.100000000000001" customHeight="1">
      <c r="B20" s="28">
        <v>45031</v>
      </c>
      <c r="C20" s="27">
        <f t="shared" si="0"/>
        <v>45031</v>
      </c>
      <c r="D20" s="4"/>
      <c r="E20" s="8" t="str">
        <f>IFERROR(VLOOKUP(B20,祝日!$B$4:$D$38,3,FALSE),"")</f>
        <v/>
      </c>
      <c r="F20" s="9"/>
      <c r="G20" s="28">
        <v>45061</v>
      </c>
      <c r="H20" s="27">
        <f t="shared" si="1"/>
        <v>45061</v>
      </c>
      <c r="I20" s="7"/>
      <c r="J20" s="8"/>
      <c r="K20" s="9"/>
      <c r="L20" s="28">
        <v>45092</v>
      </c>
      <c r="M20" s="27">
        <f t="shared" si="2"/>
        <v>45092</v>
      </c>
      <c r="N20" s="11"/>
      <c r="O20" s="8"/>
      <c r="P20" s="8"/>
      <c r="Q20" s="28">
        <v>45122</v>
      </c>
      <c r="R20" s="27">
        <f t="shared" si="3"/>
        <v>45122</v>
      </c>
      <c r="S20" s="4"/>
      <c r="T20" s="8"/>
      <c r="U20" s="9"/>
      <c r="V20" s="28">
        <v>45153</v>
      </c>
      <c r="W20" s="27">
        <f t="shared" si="4"/>
        <v>45153</v>
      </c>
      <c r="X20" s="4"/>
      <c r="Y20" s="8"/>
      <c r="Z20" s="9"/>
      <c r="AA20" s="28">
        <v>45184</v>
      </c>
      <c r="AB20" s="27">
        <f t="shared" si="5"/>
        <v>45184</v>
      </c>
      <c r="AD20" s="8"/>
      <c r="AE20" s="8"/>
      <c r="AF20" s="28">
        <v>45214</v>
      </c>
      <c r="AG20" s="27">
        <f t="shared" si="6"/>
        <v>45214</v>
      </c>
      <c r="AH20" s="4"/>
      <c r="AI20" s="8"/>
      <c r="AJ20" s="9"/>
      <c r="AK20" s="28">
        <v>45245</v>
      </c>
      <c r="AL20" s="27">
        <f t="shared" si="7"/>
        <v>45245</v>
      </c>
      <c r="AM20" s="34" t="s">
        <v>106</v>
      </c>
      <c r="AN20" s="3"/>
      <c r="AO20" s="9"/>
      <c r="AP20" s="28">
        <v>45275</v>
      </c>
      <c r="AQ20" s="27">
        <f t="shared" si="8"/>
        <v>45275</v>
      </c>
      <c r="AS20" s="8"/>
      <c r="AT20" s="8"/>
      <c r="AU20" s="28">
        <v>45306</v>
      </c>
      <c r="AV20" s="27">
        <f t="shared" si="9"/>
        <v>45306</v>
      </c>
      <c r="AW20" s="7"/>
      <c r="AX20" s="8"/>
      <c r="AY20" s="9"/>
      <c r="AZ20" s="28">
        <v>45337</v>
      </c>
      <c r="BA20" s="27">
        <f t="shared" si="10"/>
        <v>45337</v>
      </c>
      <c r="BB20" s="34" t="s">
        <v>42</v>
      </c>
      <c r="BC20" s="8"/>
      <c r="BD20" s="9"/>
      <c r="BE20" s="28">
        <v>45366</v>
      </c>
      <c r="BF20" s="27">
        <f t="shared" si="11"/>
        <v>45366</v>
      </c>
      <c r="BG20" s="4"/>
      <c r="BH20" s="8"/>
      <c r="BI20" s="9"/>
      <c r="BM20" s="29"/>
    </row>
    <row r="21" spans="2:65" ht="20.100000000000001" customHeight="1">
      <c r="B21" s="28">
        <v>45032</v>
      </c>
      <c r="C21" s="27">
        <f t="shared" si="0"/>
        <v>45032</v>
      </c>
      <c r="D21" s="4"/>
      <c r="E21" s="8" t="str">
        <f>IFERROR(VLOOKUP(B21,祝日!$B$4:$D$38,3,FALSE),"")</f>
        <v/>
      </c>
      <c r="F21" s="9"/>
      <c r="G21" s="28">
        <v>45062</v>
      </c>
      <c r="H21" s="27">
        <f t="shared" si="1"/>
        <v>45062</v>
      </c>
      <c r="I21" s="7"/>
      <c r="J21" s="8"/>
      <c r="K21" s="9"/>
      <c r="L21" s="28">
        <v>45093</v>
      </c>
      <c r="M21" s="27">
        <f t="shared" si="2"/>
        <v>45093</v>
      </c>
      <c r="O21" s="8"/>
      <c r="P21" s="8"/>
      <c r="Q21" s="28">
        <v>45123</v>
      </c>
      <c r="R21" s="27">
        <f t="shared" si="3"/>
        <v>45123</v>
      </c>
      <c r="S21" s="4"/>
      <c r="T21" s="8"/>
      <c r="U21" s="9"/>
      <c r="V21" s="28">
        <v>45154</v>
      </c>
      <c r="W21" s="27">
        <f t="shared" si="4"/>
        <v>45154</v>
      </c>
      <c r="X21" s="34" t="s">
        <v>106</v>
      </c>
      <c r="Z21" s="9"/>
      <c r="AA21" s="28">
        <v>45185</v>
      </c>
      <c r="AB21" s="27">
        <f t="shared" si="5"/>
        <v>45185</v>
      </c>
      <c r="AC21" s="72" t="s">
        <v>85</v>
      </c>
      <c r="AD21" s="8"/>
      <c r="AE21" s="8"/>
      <c r="AF21" s="28">
        <v>45215</v>
      </c>
      <c r="AG21" s="27">
        <f t="shared" si="6"/>
        <v>45215</v>
      </c>
      <c r="AH21" s="10"/>
      <c r="AI21" s="8"/>
      <c r="AJ21" s="9"/>
      <c r="AK21" s="28">
        <v>45246</v>
      </c>
      <c r="AL21" s="27">
        <f t="shared" si="7"/>
        <v>45246</v>
      </c>
      <c r="AM21" s="34" t="s">
        <v>42</v>
      </c>
      <c r="AN21" s="8"/>
      <c r="AO21" s="9"/>
      <c r="AP21" s="28">
        <v>45276</v>
      </c>
      <c r="AQ21" s="27">
        <f t="shared" si="8"/>
        <v>45276</v>
      </c>
      <c r="AR21" s="72" t="s">
        <v>74</v>
      </c>
      <c r="AS21" s="8"/>
      <c r="AT21" s="8"/>
      <c r="AU21" s="28">
        <v>45307</v>
      </c>
      <c r="AV21" s="27">
        <f t="shared" si="9"/>
        <v>45307</v>
      </c>
      <c r="AW21" s="7"/>
      <c r="AX21" s="8"/>
      <c r="AY21" s="9"/>
      <c r="AZ21" s="28">
        <v>45338</v>
      </c>
      <c r="BA21" s="27">
        <f t="shared" si="10"/>
        <v>45338</v>
      </c>
      <c r="BB21" s="34" t="s">
        <v>17</v>
      </c>
      <c r="BC21" s="8"/>
      <c r="BD21" s="9"/>
      <c r="BE21" s="28">
        <v>45367</v>
      </c>
      <c r="BF21" s="27">
        <f t="shared" si="11"/>
        <v>45367</v>
      </c>
      <c r="BG21" s="11" t="s">
        <v>67</v>
      </c>
      <c r="BH21" s="8"/>
      <c r="BI21" s="9"/>
      <c r="BM21" s="29"/>
    </row>
    <row r="22" spans="2:65" ht="20.100000000000001" customHeight="1">
      <c r="B22" s="28">
        <v>45033</v>
      </c>
      <c r="C22" s="27">
        <f t="shared" si="0"/>
        <v>45033</v>
      </c>
      <c r="D22" s="10"/>
      <c r="E22" s="8" t="str">
        <f>IFERROR(VLOOKUP(B22,祝日!$B$4:$D$38,3,FALSE),"")</f>
        <v/>
      </c>
      <c r="F22" s="9"/>
      <c r="G22" s="28">
        <v>45063</v>
      </c>
      <c r="H22" s="27">
        <f t="shared" si="1"/>
        <v>45063</v>
      </c>
      <c r="I22" s="34" t="s">
        <v>105</v>
      </c>
      <c r="J22" s="3"/>
      <c r="K22" s="9"/>
      <c r="L22" s="28">
        <v>45094</v>
      </c>
      <c r="M22" s="27">
        <f t="shared" si="2"/>
        <v>45094</v>
      </c>
      <c r="N22" s="72" t="s">
        <v>92</v>
      </c>
      <c r="O22" s="8"/>
      <c r="P22" s="8"/>
      <c r="Q22" s="28">
        <v>45124</v>
      </c>
      <c r="R22" s="27">
        <f t="shared" si="3"/>
        <v>45124</v>
      </c>
      <c r="S22" s="10"/>
      <c r="T22" s="8"/>
      <c r="U22" s="9"/>
      <c r="V22" s="28">
        <v>45155</v>
      </c>
      <c r="W22" s="27">
        <f t="shared" si="4"/>
        <v>45155</v>
      </c>
      <c r="Y22" s="8"/>
      <c r="Z22" s="9"/>
      <c r="AA22" s="28">
        <v>45186</v>
      </c>
      <c r="AB22" s="27">
        <f t="shared" si="5"/>
        <v>45186</v>
      </c>
      <c r="AD22" s="8"/>
      <c r="AE22" s="8"/>
      <c r="AF22" s="28">
        <v>45216</v>
      </c>
      <c r="AG22" s="27">
        <f t="shared" si="6"/>
        <v>45216</v>
      </c>
      <c r="AH22" s="4"/>
      <c r="AI22" s="8"/>
      <c r="AJ22" s="9"/>
      <c r="AK22" s="28">
        <v>45247</v>
      </c>
      <c r="AL22" s="27">
        <f t="shared" si="7"/>
        <v>45247</v>
      </c>
      <c r="AM22" s="34" t="s">
        <v>17</v>
      </c>
      <c r="AN22" s="8"/>
      <c r="AO22" s="9"/>
      <c r="AP22" s="28">
        <v>45277</v>
      </c>
      <c r="AQ22" s="27">
        <f t="shared" si="8"/>
        <v>45277</v>
      </c>
      <c r="AS22" s="8"/>
      <c r="AT22" s="8"/>
      <c r="AU22" s="28">
        <v>45308</v>
      </c>
      <c r="AV22" s="27">
        <f t="shared" si="9"/>
        <v>45308</v>
      </c>
      <c r="AW22" s="7"/>
      <c r="AX22" s="8"/>
      <c r="AY22" s="9"/>
      <c r="AZ22" s="28">
        <v>45339</v>
      </c>
      <c r="BA22" s="27">
        <f t="shared" si="10"/>
        <v>45339</v>
      </c>
      <c r="BC22" s="8"/>
      <c r="BD22" s="9"/>
      <c r="BE22" s="28">
        <v>45368</v>
      </c>
      <c r="BF22" s="27">
        <f t="shared" si="11"/>
        <v>45368</v>
      </c>
      <c r="BG22" s="11"/>
      <c r="BH22" s="8"/>
      <c r="BI22" s="9"/>
      <c r="BM22" s="29"/>
    </row>
    <row r="23" spans="2:65" ht="20.100000000000001" customHeight="1">
      <c r="B23" s="28">
        <v>45034</v>
      </c>
      <c r="C23" s="27">
        <f t="shared" si="0"/>
        <v>45034</v>
      </c>
      <c r="D23" s="4"/>
      <c r="E23" s="8" t="str">
        <f>IFERROR(VLOOKUP(B23,祝日!$B$4:$D$38,3,FALSE),"")</f>
        <v/>
      </c>
      <c r="F23" s="9"/>
      <c r="G23" s="28">
        <v>45064</v>
      </c>
      <c r="H23" s="27">
        <f t="shared" si="1"/>
        <v>45064</v>
      </c>
      <c r="J23" s="8"/>
      <c r="K23" s="9"/>
      <c r="L23" s="28">
        <v>45095</v>
      </c>
      <c r="M23" s="27">
        <f t="shared" si="2"/>
        <v>45095</v>
      </c>
      <c r="N23" s="22"/>
      <c r="O23" s="8"/>
      <c r="P23" s="8"/>
      <c r="Q23" s="28">
        <v>45125</v>
      </c>
      <c r="R23" s="27">
        <f t="shared" si="3"/>
        <v>45125</v>
      </c>
      <c r="S23" s="4"/>
      <c r="T23" s="8" t="str">
        <f>IFERROR(VLOOKUP(Q23,祝日!$B$4:$D$38,3,FALSE),"")</f>
        <v/>
      </c>
      <c r="U23" s="9"/>
      <c r="V23" s="28">
        <v>45156</v>
      </c>
      <c r="W23" s="27">
        <f t="shared" si="4"/>
        <v>45156</v>
      </c>
      <c r="X23" s="34" t="s">
        <v>42</v>
      </c>
      <c r="Y23" s="8"/>
      <c r="Z23" s="9"/>
      <c r="AA23" s="28">
        <v>45187</v>
      </c>
      <c r="AB23" s="27">
        <f t="shared" si="5"/>
        <v>45187</v>
      </c>
      <c r="AC23" s="22"/>
      <c r="AD23" s="8"/>
      <c r="AE23" s="8"/>
      <c r="AF23" s="28">
        <v>45217</v>
      </c>
      <c r="AG23" s="27">
        <f t="shared" si="6"/>
        <v>45217</v>
      </c>
      <c r="AH23" s="7"/>
      <c r="AI23" s="8"/>
      <c r="AJ23" s="9"/>
      <c r="AK23" s="28">
        <v>45248</v>
      </c>
      <c r="AL23" s="27">
        <f t="shared" si="7"/>
        <v>45248</v>
      </c>
      <c r="AN23" s="8"/>
      <c r="AO23" s="9"/>
      <c r="AP23" s="28">
        <v>45278</v>
      </c>
      <c r="AQ23" s="27">
        <f t="shared" si="8"/>
        <v>45278</v>
      </c>
      <c r="AR23" s="22"/>
      <c r="AS23" s="8"/>
      <c r="AT23" s="8"/>
      <c r="AU23" s="28">
        <v>45309</v>
      </c>
      <c r="AV23" s="27">
        <f t="shared" si="9"/>
        <v>45309</v>
      </c>
      <c r="AW23" s="7"/>
      <c r="AX23" s="8"/>
      <c r="AY23" s="9"/>
      <c r="AZ23" s="28">
        <v>45340</v>
      </c>
      <c r="BA23" s="27">
        <f t="shared" si="10"/>
        <v>45340</v>
      </c>
      <c r="BB23" s="22"/>
      <c r="BC23" s="5"/>
      <c r="BD23" s="9"/>
      <c r="BE23" s="28">
        <v>45369</v>
      </c>
      <c r="BF23" s="27">
        <f t="shared" si="11"/>
        <v>45369</v>
      </c>
      <c r="BG23" s="22"/>
      <c r="BH23" s="8"/>
      <c r="BI23" s="9"/>
      <c r="BM23" s="29"/>
    </row>
    <row r="24" spans="2:65" ht="20.100000000000001" customHeight="1">
      <c r="B24" s="28">
        <v>45035</v>
      </c>
      <c r="C24" s="27">
        <f t="shared" si="0"/>
        <v>45035</v>
      </c>
      <c r="D24" s="7"/>
      <c r="E24" s="8" t="str">
        <f>IFERROR(VLOOKUP(B24,祝日!$B$4:$D$38,3,FALSE),"")</f>
        <v/>
      </c>
      <c r="F24" s="9"/>
      <c r="G24" s="28">
        <v>45065</v>
      </c>
      <c r="H24" s="27">
        <f t="shared" si="1"/>
        <v>45065</v>
      </c>
      <c r="I24" s="34" t="s">
        <v>42</v>
      </c>
      <c r="J24" s="8"/>
      <c r="K24" s="9"/>
      <c r="L24" s="28">
        <v>45096</v>
      </c>
      <c r="M24" s="27">
        <f t="shared" si="2"/>
        <v>45096</v>
      </c>
      <c r="O24" s="8"/>
      <c r="P24" s="8"/>
      <c r="Q24" s="28">
        <v>45126</v>
      </c>
      <c r="R24" s="27">
        <f t="shared" si="3"/>
        <v>45126</v>
      </c>
      <c r="S24" s="4"/>
      <c r="T24" s="8"/>
      <c r="U24" s="9"/>
      <c r="V24" s="28">
        <v>45157</v>
      </c>
      <c r="W24" s="27">
        <f t="shared" si="4"/>
        <v>45157</v>
      </c>
      <c r="X24" s="34" t="s">
        <v>17</v>
      </c>
      <c r="Y24" s="8"/>
      <c r="Z24" s="9"/>
      <c r="AA24" s="28">
        <v>45188</v>
      </c>
      <c r="AB24" s="27">
        <f t="shared" si="5"/>
        <v>45188</v>
      </c>
      <c r="AD24" s="8" t="str">
        <f>IFERROR(VLOOKUP(AA24,祝日!$B$4:$D$38,3,FALSE),"")</f>
        <v/>
      </c>
      <c r="AE24" s="8"/>
      <c r="AF24" s="28">
        <v>45218</v>
      </c>
      <c r="AG24" s="27">
        <f t="shared" si="6"/>
        <v>45218</v>
      </c>
      <c r="AH24" s="11"/>
      <c r="AI24" s="8"/>
      <c r="AJ24" s="9"/>
      <c r="AK24" s="28">
        <v>45249</v>
      </c>
      <c r="AL24" s="27">
        <f t="shared" si="7"/>
        <v>45249</v>
      </c>
      <c r="AM24" s="22"/>
      <c r="AN24" s="5"/>
      <c r="AO24" s="9"/>
      <c r="AP24" s="28">
        <v>45279</v>
      </c>
      <c r="AQ24" s="27">
        <f t="shared" si="8"/>
        <v>45279</v>
      </c>
      <c r="AS24" s="8"/>
      <c r="AT24" s="8"/>
      <c r="AU24" s="28">
        <v>45310</v>
      </c>
      <c r="AV24" s="27">
        <f t="shared" si="9"/>
        <v>45310</v>
      </c>
      <c r="AW24" s="11"/>
      <c r="AX24" s="8"/>
      <c r="AY24" s="9"/>
      <c r="AZ24" s="28">
        <v>45341</v>
      </c>
      <c r="BA24" s="27">
        <f t="shared" si="10"/>
        <v>45341</v>
      </c>
      <c r="BC24" s="5" t="s">
        <v>93</v>
      </c>
      <c r="BD24" s="9"/>
      <c r="BE24" s="28">
        <v>45370</v>
      </c>
      <c r="BF24" s="27">
        <f t="shared" si="11"/>
        <v>45370</v>
      </c>
      <c r="BH24" s="8"/>
      <c r="BI24" s="9"/>
      <c r="BM24" s="29"/>
    </row>
    <row r="25" spans="2:65" ht="20.100000000000001" customHeight="1">
      <c r="B25" s="28">
        <v>45036</v>
      </c>
      <c r="C25" s="27">
        <f t="shared" si="0"/>
        <v>45036</v>
      </c>
      <c r="D25" s="11"/>
      <c r="E25" s="8" t="str">
        <f>IFERROR(VLOOKUP(B25,祝日!$B$4:$D$38,3,FALSE),"")</f>
        <v/>
      </c>
      <c r="F25" s="9"/>
      <c r="G25" s="28">
        <v>45066</v>
      </c>
      <c r="H25" s="27">
        <f t="shared" si="1"/>
        <v>45066</v>
      </c>
      <c r="I25" s="34" t="s">
        <v>17</v>
      </c>
      <c r="J25" s="8"/>
      <c r="K25" s="9"/>
      <c r="L25" s="28">
        <v>45097</v>
      </c>
      <c r="M25" s="27">
        <f t="shared" si="2"/>
        <v>45097</v>
      </c>
      <c r="N25" s="7"/>
      <c r="O25" s="8"/>
      <c r="P25" s="8"/>
      <c r="Q25" s="28">
        <v>45127</v>
      </c>
      <c r="R25" s="27">
        <f t="shared" si="3"/>
        <v>45127</v>
      </c>
      <c r="S25" s="11"/>
      <c r="T25" s="8"/>
      <c r="U25" s="9"/>
      <c r="V25" s="28">
        <v>45158</v>
      </c>
      <c r="W25" s="27">
        <f t="shared" si="4"/>
        <v>45158</v>
      </c>
      <c r="X25" s="22"/>
      <c r="Y25" s="5"/>
      <c r="Z25" s="9"/>
      <c r="AA25" s="28">
        <v>45189</v>
      </c>
      <c r="AB25" s="27">
        <f t="shared" si="5"/>
        <v>45189</v>
      </c>
      <c r="AC25" s="5"/>
      <c r="AD25" s="8"/>
      <c r="AE25" s="8"/>
      <c r="AF25" s="28">
        <v>45219</v>
      </c>
      <c r="AG25" s="27">
        <f t="shared" si="6"/>
        <v>45219</v>
      </c>
      <c r="AH25" s="7"/>
      <c r="AI25" s="8"/>
      <c r="AJ25" s="9"/>
      <c r="AK25" s="28">
        <v>45250</v>
      </c>
      <c r="AL25" s="27">
        <f t="shared" si="7"/>
        <v>45250</v>
      </c>
      <c r="AN25" s="5" t="s">
        <v>68</v>
      </c>
      <c r="AO25" s="9"/>
      <c r="AP25" s="28">
        <v>45280</v>
      </c>
      <c r="AQ25" s="27">
        <f t="shared" si="8"/>
        <v>45280</v>
      </c>
      <c r="AR25" s="7"/>
      <c r="AS25" s="8"/>
      <c r="AT25" s="8"/>
      <c r="AU25" s="28">
        <v>45311</v>
      </c>
      <c r="AV25" s="27">
        <f t="shared" si="9"/>
        <v>45311</v>
      </c>
      <c r="AW25" s="7"/>
      <c r="AX25" s="8"/>
      <c r="AY25" s="9"/>
      <c r="AZ25" s="28">
        <v>45342</v>
      </c>
      <c r="BA25" s="27">
        <f t="shared" si="10"/>
        <v>45342</v>
      </c>
      <c r="BB25" s="7"/>
      <c r="BC25" s="8"/>
      <c r="BD25" s="9"/>
      <c r="BE25" s="28">
        <v>45371</v>
      </c>
      <c r="BF25" s="27">
        <f t="shared" si="11"/>
        <v>45371</v>
      </c>
      <c r="BG25" s="7"/>
      <c r="BH25" s="8" t="str">
        <f>IFERROR(VLOOKUP(BF25,祝日!$B$4:$D$61,3,FALSE),"")</f>
        <v>春分の日</v>
      </c>
      <c r="BI25" s="9"/>
      <c r="BM25" s="29"/>
    </row>
    <row r="26" spans="2:65" ht="20.100000000000001" customHeight="1">
      <c r="B26" s="28">
        <v>45037</v>
      </c>
      <c r="C26" s="27">
        <f t="shared" si="0"/>
        <v>45037</v>
      </c>
      <c r="D26" s="7"/>
      <c r="E26" s="8" t="str">
        <f>IFERROR(VLOOKUP(B26,祝日!$B$4:$D$38,3,FALSE),"")</f>
        <v/>
      </c>
      <c r="F26" s="9"/>
      <c r="G26" s="28">
        <v>45067</v>
      </c>
      <c r="H26" s="27">
        <f t="shared" si="1"/>
        <v>45067</v>
      </c>
      <c r="K26" s="9"/>
      <c r="L26" s="28">
        <v>45098</v>
      </c>
      <c r="M26" s="27">
        <f t="shared" si="2"/>
        <v>45098</v>
      </c>
      <c r="O26" s="8"/>
      <c r="P26" s="8"/>
      <c r="Q26" s="28">
        <v>45128</v>
      </c>
      <c r="R26" s="27">
        <f t="shared" si="3"/>
        <v>45128</v>
      </c>
      <c r="S26" s="4"/>
      <c r="T26" s="8"/>
      <c r="U26" s="9"/>
      <c r="V26" s="28">
        <v>45159</v>
      </c>
      <c r="W26" s="27">
        <f t="shared" si="4"/>
        <v>45159</v>
      </c>
      <c r="Y26" s="8"/>
      <c r="Z26" s="9"/>
      <c r="AA26" s="28">
        <v>45190</v>
      </c>
      <c r="AB26" s="27">
        <f>AA26</f>
        <v>45190</v>
      </c>
      <c r="AC26" s="7"/>
      <c r="AD26" s="8"/>
      <c r="AE26" s="8"/>
      <c r="AF26" s="28">
        <v>45220</v>
      </c>
      <c r="AG26" s="27">
        <f t="shared" si="6"/>
        <v>45220</v>
      </c>
      <c r="AH26" s="7"/>
      <c r="AI26" s="8"/>
      <c r="AJ26" s="9"/>
      <c r="AK26" s="28">
        <v>45251</v>
      </c>
      <c r="AL26" s="27">
        <f t="shared" si="7"/>
        <v>45251</v>
      </c>
      <c r="AM26" s="7"/>
      <c r="AO26" s="9"/>
      <c r="AP26" s="28">
        <v>45281</v>
      </c>
      <c r="AQ26" s="27">
        <f t="shared" si="8"/>
        <v>45281</v>
      </c>
      <c r="AR26" s="7"/>
      <c r="AS26" s="8"/>
      <c r="AT26" s="8"/>
      <c r="AU26" s="28">
        <v>45312</v>
      </c>
      <c r="AV26" s="27">
        <f t="shared" si="9"/>
        <v>45312</v>
      </c>
      <c r="AW26" s="7"/>
      <c r="AX26" s="8"/>
      <c r="AY26" s="9"/>
      <c r="AZ26" s="28">
        <v>45343</v>
      </c>
      <c r="BA26" s="27">
        <f t="shared" si="10"/>
        <v>45343</v>
      </c>
      <c r="BB26" s="7"/>
      <c r="BC26" s="1"/>
      <c r="BD26" s="9"/>
      <c r="BE26" s="28">
        <v>45372</v>
      </c>
      <c r="BF26" s="27">
        <f t="shared" si="11"/>
        <v>45372</v>
      </c>
      <c r="BG26" s="7"/>
      <c r="BH26" s="8" t="str">
        <f>IFERROR(VLOOKUP(BE26,祝日!$B$4:$D$38,3,FALSE),"")</f>
        <v/>
      </c>
      <c r="BI26" s="9"/>
      <c r="BM26" s="29"/>
    </row>
    <row r="27" spans="2:65" ht="20.100000000000001" customHeight="1">
      <c r="B27" s="28">
        <v>45038</v>
      </c>
      <c r="C27" s="27">
        <f t="shared" si="0"/>
        <v>45038</v>
      </c>
      <c r="D27" s="7"/>
      <c r="E27" s="8" t="str">
        <f>IFERROR(VLOOKUP(B27,祝日!$B$4:$D$38,3,FALSE),"")</f>
        <v/>
      </c>
      <c r="F27" s="9"/>
      <c r="G27" s="28">
        <v>45068</v>
      </c>
      <c r="H27" s="27">
        <f t="shared" si="1"/>
        <v>45068</v>
      </c>
      <c r="I27" s="5" t="s">
        <v>86</v>
      </c>
      <c r="J27" s="8"/>
      <c r="K27" s="9"/>
      <c r="L27" s="28">
        <v>45099</v>
      </c>
      <c r="M27" s="27">
        <f t="shared" si="2"/>
        <v>45099</v>
      </c>
      <c r="N27" s="22"/>
      <c r="O27" s="8"/>
      <c r="P27" s="8"/>
      <c r="Q27" s="28">
        <v>45129</v>
      </c>
      <c r="R27" s="27">
        <f t="shared" si="3"/>
        <v>45129</v>
      </c>
      <c r="S27" s="12"/>
      <c r="T27" s="8"/>
      <c r="U27" s="9"/>
      <c r="V27" s="28">
        <v>45160</v>
      </c>
      <c r="W27" s="27">
        <f t="shared" si="4"/>
        <v>45160</v>
      </c>
      <c r="X27" s="7"/>
      <c r="Z27" s="9"/>
      <c r="AA27" s="28">
        <v>45191</v>
      </c>
      <c r="AB27" s="27">
        <f t="shared" si="5"/>
        <v>45191</v>
      </c>
      <c r="AC27" s="7"/>
      <c r="AD27" s="8"/>
      <c r="AE27" s="8"/>
      <c r="AF27" s="28">
        <v>45221</v>
      </c>
      <c r="AG27" s="27">
        <f t="shared" si="6"/>
        <v>45221</v>
      </c>
      <c r="AH27" s="26"/>
      <c r="AI27" s="8"/>
      <c r="AJ27" s="9"/>
      <c r="AK27" s="28">
        <v>45252</v>
      </c>
      <c r="AL27" s="27">
        <f t="shared" si="7"/>
        <v>45252</v>
      </c>
      <c r="AM27" s="12"/>
      <c r="AN27" s="3"/>
      <c r="AO27" s="9"/>
      <c r="AP27" s="28">
        <v>45282</v>
      </c>
      <c r="AQ27" s="27">
        <f t="shared" si="8"/>
        <v>45282</v>
      </c>
      <c r="AR27" s="13"/>
      <c r="AS27" s="8"/>
      <c r="AT27" s="8"/>
      <c r="AU27" s="28">
        <v>45313</v>
      </c>
      <c r="AV27" s="27">
        <f t="shared" si="9"/>
        <v>45313</v>
      </c>
      <c r="AW27" s="12"/>
      <c r="AX27" s="8"/>
      <c r="AY27" s="9"/>
      <c r="AZ27" s="28">
        <v>45344</v>
      </c>
      <c r="BA27" s="27">
        <f t="shared" si="10"/>
        <v>45344</v>
      </c>
      <c r="BB27" s="12"/>
      <c r="BD27" s="9"/>
      <c r="BE27" s="28">
        <v>45373</v>
      </c>
      <c r="BF27" s="27">
        <f t="shared" si="11"/>
        <v>45373</v>
      </c>
      <c r="BH27" s="8"/>
      <c r="BI27" s="9"/>
      <c r="BM27" s="29"/>
    </row>
    <row r="28" spans="2:65" ht="20.100000000000001" customHeight="1">
      <c r="B28" s="28">
        <v>45039</v>
      </c>
      <c r="C28" s="27">
        <f t="shared" si="0"/>
        <v>45039</v>
      </c>
      <c r="D28" s="12"/>
      <c r="E28" s="8" t="str">
        <f>IFERROR(VLOOKUP(B28,祝日!$B$4:$D$38,3,FALSE),"")</f>
        <v/>
      </c>
      <c r="F28" s="9"/>
      <c r="G28" s="28">
        <v>45069</v>
      </c>
      <c r="H28" s="27">
        <f t="shared" si="1"/>
        <v>45069</v>
      </c>
      <c r="J28" s="8"/>
      <c r="K28" s="9"/>
      <c r="L28" s="28">
        <v>45100</v>
      </c>
      <c r="M28" s="27">
        <f t="shared" si="2"/>
        <v>45100</v>
      </c>
      <c r="N28" s="10"/>
      <c r="O28" s="8"/>
      <c r="P28" s="8"/>
      <c r="Q28" s="28">
        <v>45130</v>
      </c>
      <c r="R28" s="27">
        <f t="shared" si="3"/>
        <v>45130</v>
      </c>
      <c r="S28" s="12"/>
      <c r="T28" s="8"/>
      <c r="U28" s="9"/>
      <c r="V28" s="28">
        <v>45161</v>
      </c>
      <c r="W28" s="27">
        <f t="shared" si="4"/>
        <v>45161</v>
      </c>
      <c r="X28" s="7"/>
      <c r="Y28" s="8"/>
      <c r="Z28" s="9"/>
      <c r="AA28" s="28">
        <v>45192</v>
      </c>
      <c r="AB28" s="27">
        <f t="shared" si="5"/>
        <v>45192</v>
      </c>
      <c r="AC28" s="4"/>
      <c r="AD28" s="8" t="str">
        <f>IFERROR(VLOOKUP(AA28,祝日!$B$4:$D$38,3,FALSE),"")</f>
        <v/>
      </c>
      <c r="AE28" s="8"/>
      <c r="AF28" s="28">
        <v>45222</v>
      </c>
      <c r="AG28" s="27">
        <f t="shared" si="6"/>
        <v>45222</v>
      </c>
      <c r="AH28" s="7"/>
      <c r="AI28" s="8"/>
      <c r="AJ28" s="9"/>
      <c r="AK28" s="28">
        <v>45253</v>
      </c>
      <c r="AL28" s="27">
        <f t="shared" si="7"/>
        <v>45253</v>
      </c>
      <c r="AM28" s="7"/>
      <c r="AN28" s="8" t="str">
        <f>IFERROR(VLOOKUP(AK28,祝日!$B$4:$D$38,3,FALSE),"")</f>
        <v/>
      </c>
      <c r="AO28" s="9"/>
      <c r="AP28" s="28">
        <v>45283</v>
      </c>
      <c r="AQ28" s="27">
        <f t="shared" si="8"/>
        <v>45283</v>
      </c>
      <c r="AR28" s="4"/>
      <c r="AS28" s="8"/>
      <c r="AT28" s="8"/>
      <c r="AU28" s="28">
        <v>45314</v>
      </c>
      <c r="AV28" s="27">
        <f t="shared" si="9"/>
        <v>45314</v>
      </c>
      <c r="AW28" s="7"/>
      <c r="AX28" s="8"/>
      <c r="AY28" s="9"/>
      <c r="AZ28" s="28">
        <v>45345</v>
      </c>
      <c r="BA28" s="27">
        <f t="shared" si="10"/>
        <v>45345</v>
      </c>
      <c r="BB28" s="7"/>
      <c r="BC28" s="8" t="str">
        <f>IFERROR(VLOOKUP(BA28,祝日!$B$4:$D$61,3,FALSE),"")</f>
        <v>天皇誕生日</v>
      </c>
      <c r="BD28" s="9"/>
      <c r="BE28" s="28">
        <v>45374</v>
      </c>
      <c r="BF28" s="27">
        <f t="shared" si="11"/>
        <v>45374</v>
      </c>
      <c r="BG28" s="4"/>
      <c r="BH28" s="8"/>
      <c r="BI28" s="9"/>
      <c r="BM28" s="29"/>
    </row>
    <row r="29" spans="2:65" ht="20.100000000000001" customHeight="1">
      <c r="B29" s="28">
        <v>45040</v>
      </c>
      <c r="C29" s="27">
        <f t="shared" si="0"/>
        <v>45040</v>
      </c>
      <c r="D29" s="7"/>
      <c r="E29" s="8" t="str">
        <f>IFERROR(VLOOKUP(B29,祝日!$B$4:$D$38,3,FALSE),"")</f>
        <v/>
      </c>
      <c r="F29" s="9"/>
      <c r="G29" s="28">
        <v>45070</v>
      </c>
      <c r="H29" s="27">
        <f t="shared" si="1"/>
        <v>45070</v>
      </c>
      <c r="I29" s="7"/>
      <c r="J29" s="3"/>
      <c r="K29" s="9"/>
      <c r="L29" s="28">
        <v>45101</v>
      </c>
      <c r="M29" s="27">
        <f t="shared" si="2"/>
        <v>45101</v>
      </c>
      <c r="N29" s="4"/>
      <c r="O29" s="8"/>
      <c r="P29" s="8"/>
      <c r="Q29" s="28">
        <v>45131</v>
      </c>
      <c r="R29" s="27">
        <f t="shared" si="3"/>
        <v>45131</v>
      </c>
      <c r="S29" s="10"/>
      <c r="T29" s="8"/>
      <c r="U29" s="9"/>
      <c r="V29" s="28">
        <v>45162</v>
      </c>
      <c r="W29" s="27">
        <f t="shared" si="4"/>
        <v>45162</v>
      </c>
      <c r="X29" s="12"/>
      <c r="Y29" s="1"/>
      <c r="Z29" s="9"/>
      <c r="AA29" s="28">
        <v>45193</v>
      </c>
      <c r="AB29" s="27">
        <f t="shared" si="5"/>
        <v>45193</v>
      </c>
      <c r="AD29" s="8"/>
      <c r="AE29" s="8"/>
      <c r="AF29" s="28">
        <v>45223</v>
      </c>
      <c r="AG29" s="27">
        <f t="shared" si="6"/>
        <v>45223</v>
      </c>
      <c r="AH29" s="7"/>
      <c r="AI29" s="8"/>
      <c r="AJ29" s="9"/>
      <c r="AK29" s="28">
        <v>45254</v>
      </c>
      <c r="AL29" s="27">
        <f t="shared" si="7"/>
        <v>45254</v>
      </c>
      <c r="AM29" s="7"/>
      <c r="AO29" s="9"/>
      <c r="AP29" s="28">
        <v>45284</v>
      </c>
      <c r="AQ29" s="27">
        <f t="shared" si="8"/>
        <v>45284</v>
      </c>
      <c r="AS29" s="8"/>
      <c r="AT29" s="8"/>
      <c r="AU29" s="28">
        <v>45315</v>
      </c>
      <c r="AV29" s="27">
        <f t="shared" si="9"/>
        <v>45315</v>
      </c>
      <c r="AW29" s="7"/>
      <c r="AX29" s="8"/>
      <c r="AY29" s="9"/>
      <c r="AZ29" s="28">
        <v>45346</v>
      </c>
      <c r="BA29" s="27">
        <f t="shared" si="10"/>
        <v>45346</v>
      </c>
      <c r="BB29" s="7"/>
      <c r="BD29" s="9"/>
      <c r="BE29" s="28">
        <v>45375</v>
      </c>
      <c r="BF29" s="27">
        <f t="shared" si="11"/>
        <v>45375</v>
      </c>
      <c r="BG29" s="11"/>
      <c r="BH29" s="8"/>
      <c r="BI29" s="9"/>
      <c r="BM29" s="29"/>
    </row>
    <row r="30" spans="2:65" ht="20.100000000000001" customHeight="1">
      <c r="B30" s="28">
        <v>45041</v>
      </c>
      <c r="C30" s="27">
        <f t="shared" si="0"/>
        <v>45041</v>
      </c>
      <c r="D30" s="7"/>
      <c r="E30" s="8" t="str">
        <f>IFERROR(VLOOKUP(B30,祝日!$B$4:$D$38,3,FALSE),"")</f>
        <v/>
      </c>
      <c r="F30" s="9"/>
      <c r="G30" s="28">
        <v>45071</v>
      </c>
      <c r="H30" s="27">
        <f t="shared" si="1"/>
        <v>45071</v>
      </c>
      <c r="I30" s="12"/>
      <c r="J30" s="5"/>
      <c r="K30" s="9"/>
      <c r="L30" s="28">
        <v>45102</v>
      </c>
      <c r="M30" s="27">
        <f t="shared" si="2"/>
        <v>45102</v>
      </c>
      <c r="O30" s="8"/>
      <c r="P30" s="8"/>
      <c r="Q30" s="28">
        <v>45132</v>
      </c>
      <c r="R30" s="27">
        <f t="shared" si="3"/>
        <v>45132</v>
      </c>
      <c r="S30" s="4"/>
      <c r="T30" s="8"/>
      <c r="U30" s="9"/>
      <c r="V30" s="28">
        <v>45163</v>
      </c>
      <c r="W30" s="27">
        <f t="shared" si="4"/>
        <v>45163</v>
      </c>
      <c r="X30" s="16"/>
      <c r="Z30" s="9"/>
      <c r="AA30" s="28">
        <v>45194</v>
      </c>
      <c r="AB30" s="27">
        <f t="shared" si="5"/>
        <v>45194</v>
      </c>
      <c r="AC30" s="73" t="s">
        <v>87</v>
      </c>
      <c r="AD30" s="8"/>
      <c r="AE30" s="23"/>
      <c r="AF30" s="28">
        <v>45224</v>
      </c>
      <c r="AG30" s="27">
        <f t="shared" si="6"/>
        <v>45224</v>
      </c>
      <c r="AH30" s="7"/>
      <c r="AI30" s="8"/>
      <c r="AJ30" s="9"/>
      <c r="AK30" s="28">
        <v>45255</v>
      </c>
      <c r="AL30" s="27">
        <f t="shared" si="7"/>
        <v>45255</v>
      </c>
      <c r="AM30" s="7"/>
      <c r="AN30" s="8"/>
      <c r="AO30" s="9"/>
      <c r="AP30" s="28">
        <v>45285</v>
      </c>
      <c r="AQ30" s="27">
        <f t="shared" si="8"/>
        <v>45285</v>
      </c>
      <c r="AR30" s="73" t="s">
        <v>76</v>
      </c>
      <c r="AS30" s="8"/>
      <c r="AT30" s="8"/>
      <c r="AU30" s="28">
        <v>45316</v>
      </c>
      <c r="AV30" s="27">
        <f t="shared" si="9"/>
        <v>45316</v>
      </c>
      <c r="AW30" s="7"/>
      <c r="AX30" s="8"/>
      <c r="AY30" s="9"/>
      <c r="AZ30" s="28">
        <v>45347</v>
      </c>
      <c r="BA30" s="27">
        <f t="shared" si="10"/>
        <v>45347</v>
      </c>
      <c r="BB30" s="7"/>
      <c r="BC30" s="8"/>
      <c r="BD30" s="9"/>
      <c r="BE30" s="28">
        <v>45376</v>
      </c>
      <c r="BF30" s="27">
        <f t="shared" si="11"/>
        <v>45376</v>
      </c>
      <c r="BG30" s="4" t="s">
        <v>69</v>
      </c>
      <c r="BH30" s="8"/>
      <c r="BI30" s="9"/>
      <c r="BM30" s="29"/>
    </row>
    <row r="31" spans="2:65" ht="20.100000000000001" customHeight="1">
      <c r="B31" s="28">
        <v>45042</v>
      </c>
      <c r="C31" s="27">
        <f t="shared" si="0"/>
        <v>45042</v>
      </c>
      <c r="D31" s="7"/>
      <c r="E31" s="8" t="str">
        <f>IFERROR(VLOOKUP(B31,祝日!$B$4:$D$38,3,FALSE),"")</f>
        <v/>
      </c>
      <c r="F31" s="9"/>
      <c r="G31" s="28">
        <v>45072</v>
      </c>
      <c r="H31" s="27">
        <f t="shared" si="1"/>
        <v>45072</v>
      </c>
      <c r="I31" s="7" t="s">
        <v>60</v>
      </c>
      <c r="J31" s="3"/>
      <c r="K31" s="9"/>
      <c r="L31" s="28">
        <v>45103</v>
      </c>
      <c r="M31" s="27">
        <f t="shared" si="2"/>
        <v>45103</v>
      </c>
      <c r="N31" s="72" t="s">
        <v>94</v>
      </c>
      <c r="O31" s="8"/>
      <c r="P31" s="8"/>
      <c r="Q31" s="28">
        <v>45133</v>
      </c>
      <c r="R31" s="27">
        <f t="shared" si="3"/>
        <v>45133</v>
      </c>
      <c r="S31" s="10"/>
      <c r="T31" s="8"/>
      <c r="U31" s="9"/>
      <c r="V31" s="28">
        <v>45164</v>
      </c>
      <c r="W31" s="27">
        <f t="shared" si="4"/>
        <v>45164</v>
      </c>
      <c r="X31" s="7"/>
      <c r="Y31" s="5" t="s">
        <v>75</v>
      </c>
      <c r="Z31" s="9"/>
      <c r="AA31" s="28">
        <v>45195</v>
      </c>
      <c r="AB31" s="27">
        <f t="shared" si="5"/>
        <v>45195</v>
      </c>
      <c r="AD31" s="8"/>
      <c r="AE31" s="23"/>
      <c r="AF31" s="28">
        <v>45225</v>
      </c>
      <c r="AG31" s="27">
        <f t="shared" si="6"/>
        <v>45225</v>
      </c>
      <c r="AH31" s="7"/>
      <c r="AI31" s="8"/>
      <c r="AJ31" s="9"/>
      <c r="AK31" s="28">
        <v>45256</v>
      </c>
      <c r="AL31" s="27">
        <f t="shared" si="7"/>
        <v>45256</v>
      </c>
      <c r="AM31" s="7"/>
      <c r="AN31" s="8"/>
      <c r="AO31" s="9"/>
      <c r="AP31" s="28">
        <v>45286</v>
      </c>
      <c r="AQ31" s="27">
        <f t="shared" si="8"/>
        <v>45286</v>
      </c>
      <c r="AS31" s="8"/>
      <c r="AT31" s="8"/>
      <c r="AU31" s="28">
        <v>45317</v>
      </c>
      <c r="AV31" s="27">
        <f t="shared" si="9"/>
        <v>45317</v>
      </c>
      <c r="AW31" s="7"/>
      <c r="AX31" s="8"/>
      <c r="AY31" s="9"/>
      <c r="AZ31" s="28">
        <v>45348</v>
      </c>
      <c r="BA31" s="27">
        <f t="shared" si="10"/>
        <v>45348</v>
      </c>
      <c r="BB31" s="12"/>
      <c r="BC31" s="8"/>
      <c r="BD31" s="9"/>
      <c r="BE31" s="28">
        <v>45377</v>
      </c>
      <c r="BF31" s="27">
        <f t="shared" si="11"/>
        <v>45377</v>
      </c>
      <c r="BG31" s="4"/>
      <c r="BH31" s="8"/>
      <c r="BI31" s="9"/>
      <c r="BM31" s="29"/>
    </row>
    <row r="32" spans="2:65" ht="20.100000000000001" customHeight="1">
      <c r="B32" s="28">
        <v>45043</v>
      </c>
      <c r="C32" s="27">
        <f t="shared" si="0"/>
        <v>45043</v>
      </c>
      <c r="D32" s="7"/>
      <c r="E32" s="8" t="str">
        <f>IFERROR(VLOOKUP(B32,祝日!$B$4:$D$38,3,FALSE),"")</f>
        <v/>
      </c>
      <c r="F32" s="9"/>
      <c r="G32" s="28">
        <v>45073</v>
      </c>
      <c r="H32" s="27">
        <f t="shared" si="1"/>
        <v>45073</v>
      </c>
      <c r="J32" s="8"/>
      <c r="K32" s="9"/>
      <c r="L32" s="28">
        <v>45104</v>
      </c>
      <c r="M32" s="27">
        <f t="shared" si="2"/>
        <v>45104</v>
      </c>
      <c r="N32" s="22"/>
      <c r="O32" s="8"/>
      <c r="P32" s="8"/>
      <c r="Q32" s="28">
        <v>45134</v>
      </c>
      <c r="R32" s="27">
        <f t="shared" si="3"/>
        <v>45134</v>
      </c>
      <c r="S32" s="4"/>
      <c r="T32" s="8"/>
      <c r="U32" s="9"/>
      <c r="V32" s="28">
        <v>45165</v>
      </c>
      <c r="W32" s="27">
        <f t="shared" si="4"/>
        <v>45165</v>
      </c>
      <c r="X32" s="7"/>
      <c r="Y32" s="8"/>
      <c r="Z32" s="9"/>
      <c r="AA32" s="28">
        <v>45196</v>
      </c>
      <c r="AB32" s="27">
        <f t="shared" si="5"/>
        <v>45196</v>
      </c>
      <c r="AC32" s="22"/>
      <c r="AD32" s="8"/>
      <c r="AE32" s="8"/>
      <c r="AF32" s="28">
        <v>45226</v>
      </c>
      <c r="AG32" s="27">
        <f t="shared" si="6"/>
        <v>45226</v>
      </c>
      <c r="AH32" s="7"/>
      <c r="AI32" s="8"/>
      <c r="AJ32" s="9"/>
      <c r="AK32" s="28">
        <v>45257</v>
      </c>
      <c r="AL32" s="27">
        <f t="shared" si="7"/>
        <v>45257</v>
      </c>
      <c r="AM32" s="12"/>
      <c r="AN32" s="48" t="s">
        <v>70</v>
      </c>
      <c r="AO32" s="9"/>
      <c r="AP32" s="28">
        <v>45287</v>
      </c>
      <c r="AQ32" s="27">
        <f t="shared" si="8"/>
        <v>45287</v>
      </c>
      <c r="AR32" s="22"/>
      <c r="AS32" s="8"/>
      <c r="AT32" s="8"/>
      <c r="AU32" s="28">
        <v>45318</v>
      </c>
      <c r="AV32" s="27">
        <f t="shared" si="9"/>
        <v>45318</v>
      </c>
      <c r="AW32" s="7"/>
      <c r="AX32" s="8"/>
      <c r="AY32" s="9"/>
      <c r="AZ32" s="28">
        <v>45349</v>
      </c>
      <c r="BA32" s="27">
        <f t="shared" si="10"/>
        <v>45349</v>
      </c>
      <c r="BB32" s="12"/>
      <c r="BC32" s="8"/>
      <c r="BD32" s="9"/>
      <c r="BE32" s="28">
        <v>45378</v>
      </c>
      <c r="BF32" s="27">
        <f t="shared" si="11"/>
        <v>45378</v>
      </c>
      <c r="BG32" s="22"/>
      <c r="BH32" s="8"/>
      <c r="BI32" s="9"/>
      <c r="BM32" s="29"/>
    </row>
    <row r="33" spans="2:65" ht="20.100000000000001" customHeight="1">
      <c r="B33" s="28">
        <v>45044</v>
      </c>
      <c r="C33" s="27">
        <f t="shared" si="0"/>
        <v>45044</v>
      </c>
      <c r="D33" s="24"/>
      <c r="E33" s="8" t="str">
        <f>IFERROR(VLOOKUP(B33,祝日!$B$4:$D$38,3,FALSE),"")</f>
        <v/>
      </c>
      <c r="F33" s="9"/>
      <c r="G33" s="28">
        <v>45074</v>
      </c>
      <c r="H33" s="27">
        <f t="shared" si="1"/>
        <v>45074</v>
      </c>
      <c r="I33" s="7"/>
      <c r="J33" s="8"/>
      <c r="K33" s="9"/>
      <c r="L33" s="28">
        <v>45105</v>
      </c>
      <c r="M33" s="27">
        <f t="shared" si="2"/>
        <v>45105</v>
      </c>
      <c r="O33" s="8"/>
      <c r="P33" s="8"/>
      <c r="Q33" s="28">
        <v>45135</v>
      </c>
      <c r="R33" s="27">
        <f t="shared" si="3"/>
        <v>45135</v>
      </c>
      <c r="S33" s="4"/>
      <c r="T33" s="8"/>
      <c r="U33" s="9"/>
      <c r="V33" s="28">
        <v>45166</v>
      </c>
      <c r="W33" s="27">
        <f t="shared" si="4"/>
        <v>45166</v>
      </c>
      <c r="X33" s="12"/>
      <c r="Y33" s="48" t="s">
        <v>77</v>
      </c>
      <c r="Z33" s="9"/>
      <c r="AA33" s="28">
        <v>45197</v>
      </c>
      <c r="AB33" s="27">
        <f t="shared" si="5"/>
        <v>45197</v>
      </c>
      <c r="AD33" s="8"/>
      <c r="AE33" s="8"/>
      <c r="AF33" s="28">
        <v>45227</v>
      </c>
      <c r="AG33" s="27">
        <f t="shared" si="6"/>
        <v>45227</v>
      </c>
      <c r="AH33" s="71" t="s">
        <v>78</v>
      </c>
      <c r="AI33" s="8"/>
      <c r="AJ33" s="9"/>
      <c r="AK33" s="28">
        <v>45258</v>
      </c>
      <c r="AL33" s="27">
        <f t="shared" si="7"/>
        <v>45258</v>
      </c>
      <c r="AM33" s="7"/>
      <c r="AO33" s="9"/>
      <c r="AP33" s="28">
        <v>45288</v>
      </c>
      <c r="AQ33" s="27">
        <f t="shared" si="8"/>
        <v>45288</v>
      </c>
      <c r="AS33" s="8"/>
      <c r="AT33" s="8"/>
      <c r="AU33" s="28">
        <v>45319</v>
      </c>
      <c r="AV33" s="27">
        <f t="shared" si="9"/>
        <v>45319</v>
      </c>
      <c r="AW33" s="7"/>
      <c r="AX33" s="8"/>
      <c r="AY33" s="9"/>
      <c r="AZ33" s="28">
        <v>45350</v>
      </c>
      <c r="BA33" s="27">
        <f t="shared" si="10"/>
        <v>45350</v>
      </c>
      <c r="BB33" s="12"/>
      <c r="BC33" s="8"/>
      <c r="BD33" s="9"/>
      <c r="BE33" s="28">
        <v>45379</v>
      </c>
      <c r="BF33" s="27">
        <f t="shared" si="11"/>
        <v>45379</v>
      </c>
      <c r="BH33" s="8"/>
      <c r="BI33" s="9"/>
      <c r="BM33" s="29"/>
    </row>
    <row r="34" spans="2:65" ht="20.100000000000001" customHeight="1">
      <c r="B34" s="28">
        <v>45045</v>
      </c>
      <c r="C34" s="27">
        <f t="shared" si="0"/>
        <v>45045</v>
      </c>
      <c r="D34" s="24"/>
      <c r="E34" s="8" t="str">
        <f>IFERROR(VLOOKUP(B34,祝日!$B$4:$D$38,3,FALSE),"")</f>
        <v/>
      </c>
      <c r="F34" s="9"/>
      <c r="G34" s="28">
        <v>45075</v>
      </c>
      <c r="H34" s="27">
        <f t="shared" si="1"/>
        <v>45075</v>
      </c>
      <c r="I34" s="7"/>
      <c r="J34" s="8"/>
      <c r="K34" s="9"/>
      <c r="L34" s="28">
        <v>45106</v>
      </c>
      <c r="M34" s="27">
        <f t="shared" si="2"/>
        <v>45106</v>
      </c>
      <c r="N34" s="7"/>
      <c r="O34" s="8"/>
      <c r="P34" s="8"/>
      <c r="Q34" s="28">
        <v>45136</v>
      </c>
      <c r="R34" s="27">
        <f t="shared" si="3"/>
        <v>45136</v>
      </c>
      <c r="S34" s="4"/>
      <c r="T34" s="8"/>
      <c r="U34" s="9"/>
      <c r="V34" s="28">
        <v>45167</v>
      </c>
      <c r="W34" s="27">
        <f t="shared" si="4"/>
        <v>45167</v>
      </c>
      <c r="X34" s="7"/>
      <c r="Z34" s="9"/>
      <c r="AA34" s="28">
        <v>45198</v>
      </c>
      <c r="AB34" s="27">
        <f t="shared" si="5"/>
        <v>45198</v>
      </c>
      <c r="AC34" s="7"/>
      <c r="AD34" s="8"/>
      <c r="AE34" s="8"/>
      <c r="AF34" s="28">
        <v>45228</v>
      </c>
      <c r="AG34" s="27">
        <f t="shared" si="6"/>
        <v>45228</v>
      </c>
      <c r="AH34" s="22"/>
      <c r="AI34" s="8"/>
      <c r="AJ34" s="9"/>
      <c r="AK34" s="28">
        <v>45259</v>
      </c>
      <c r="AL34" s="27">
        <f t="shared" si="7"/>
        <v>45259</v>
      </c>
      <c r="AM34" s="12"/>
      <c r="AN34" s="1"/>
      <c r="AO34" s="9"/>
      <c r="AP34" s="28">
        <v>45289</v>
      </c>
      <c r="AQ34" s="27">
        <f t="shared" si="8"/>
        <v>45289</v>
      </c>
      <c r="AR34" s="7"/>
      <c r="AS34" s="8"/>
      <c r="AT34" s="8"/>
      <c r="AU34" s="28">
        <v>45320</v>
      </c>
      <c r="AV34" s="27">
        <f t="shared" si="9"/>
        <v>45320</v>
      </c>
      <c r="AW34" s="7"/>
      <c r="AX34" s="8"/>
      <c r="AY34" s="9"/>
      <c r="AZ34" s="28"/>
      <c r="BA34" s="27"/>
      <c r="BB34" s="7"/>
      <c r="BC34" s="8"/>
      <c r="BD34" s="9"/>
      <c r="BE34" s="28">
        <v>45380</v>
      </c>
      <c r="BF34" s="27">
        <f t="shared" si="11"/>
        <v>45380</v>
      </c>
      <c r="BG34" s="7"/>
      <c r="BH34" s="8"/>
      <c r="BI34" s="9"/>
      <c r="BM34" s="29"/>
    </row>
    <row r="35" spans="2:65" ht="20.100000000000001" customHeight="1">
      <c r="B35" s="28">
        <v>45046</v>
      </c>
      <c r="C35" s="27">
        <f t="shared" si="0"/>
        <v>45046</v>
      </c>
      <c r="D35" s="25"/>
      <c r="E35" s="8" t="str">
        <f>IFERROR(VLOOKUP(B35,祝日!$B$4:$D$38,3,FALSE),"")</f>
        <v/>
      </c>
      <c r="F35" s="9"/>
      <c r="G35" s="28">
        <v>45076</v>
      </c>
      <c r="H35" s="27">
        <f t="shared" si="1"/>
        <v>45076</v>
      </c>
      <c r="I35" s="7"/>
      <c r="J35" s="8"/>
      <c r="K35" s="9"/>
      <c r="L35" s="28">
        <v>45107</v>
      </c>
      <c r="M35" s="27">
        <f t="shared" si="2"/>
        <v>45107</v>
      </c>
      <c r="N35" s="7"/>
      <c r="O35" s="8"/>
      <c r="P35" s="8"/>
      <c r="Q35" s="28">
        <v>45137</v>
      </c>
      <c r="R35" s="27">
        <f t="shared" si="3"/>
        <v>45137</v>
      </c>
      <c r="S35" s="4"/>
      <c r="T35" s="8"/>
      <c r="U35" s="9"/>
      <c r="V35" s="28">
        <v>45168</v>
      </c>
      <c r="W35" s="27">
        <f t="shared" si="4"/>
        <v>45168</v>
      </c>
      <c r="X35" s="7"/>
      <c r="Y35" s="8"/>
      <c r="Z35" s="9"/>
      <c r="AA35" s="28">
        <v>45199</v>
      </c>
      <c r="AB35" s="27">
        <f t="shared" si="5"/>
        <v>45199</v>
      </c>
      <c r="AC35" s="7"/>
      <c r="AD35" s="8"/>
      <c r="AE35" s="8"/>
      <c r="AF35" s="28">
        <v>45229</v>
      </c>
      <c r="AG35" s="27">
        <f t="shared" si="6"/>
        <v>45229</v>
      </c>
      <c r="AH35" s="71" t="s">
        <v>79</v>
      </c>
      <c r="AI35" s="8"/>
      <c r="AJ35" s="9"/>
      <c r="AK35" s="28">
        <v>45260</v>
      </c>
      <c r="AL35" s="27">
        <f t="shared" si="7"/>
        <v>45260</v>
      </c>
      <c r="AM35" s="7"/>
      <c r="AO35" s="9"/>
      <c r="AP35" s="28">
        <v>45290</v>
      </c>
      <c r="AQ35" s="27">
        <f t="shared" si="8"/>
        <v>45290</v>
      </c>
      <c r="AR35" s="7"/>
      <c r="AS35" s="8"/>
      <c r="AT35" s="8"/>
      <c r="AU35" s="28">
        <v>45321</v>
      </c>
      <c r="AV35" s="27">
        <f t="shared" si="9"/>
        <v>45321</v>
      </c>
      <c r="AW35" s="4"/>
      <c r="AX35" s="18"/>
      <c r="AY35" s="19"/>
      <c r="AZ35" s="28"/>
      <c r="BA35" s="27"/>
      <c r="BB35" s="7"/>
      <c r="BC35" s="8"/>
      <c r="BD35" s="9"/>
      <c r="BE35" s="28">
        <v>45381</v>
      </c>
      <c r="BF35" s="27">
        <f t="shared" si="11"/>
        <v>45381</v>
      </c>
      <c r="BG35" s="7"/>
      <c r="BH35" s="8"/>
      <c r="BI35" s="9"/>
      <c r="BM35" s="29"/>
    </row>
    <row r="36" spans="2:65" ht="20.100000000000001" customHeight="1">
      <c r="B36" s="28"/>
      <c r="C36" s="27"/>
      <c r="D36" s="7"/>
      <c r="E36" s="8" t="str">
        <f>IFERROR(VLOOKUP(B36,祝日!$B$4:$D$38,3,FALSE),"")</f>
        <v/>
      </c>
      <c r="F36" s="9"/>
      <c r="G36" s="28">
        <v>45077</v>
      </c>
      <c r="H36" s="27">
        <f t="shared" si="1"/>
        <v>45077</v>
      </c>
      <c r="I36" s="14"/>
      <c r="J36" s="8"/>
      <c r="K36" s="9"/>
      <c r="L36" s="28"/>
      <c r="M36" s="27"/>
      <c r="N36" s="7"/>
      <c r="O36" s="8"/>
      <c r="P36" s="8"/>
      <c r="Q36" s="28">
        <v>45138</v>
      </c>
      <c r="R36" s="27">
        <f t="shared" si="3"/>
        <v>45138</v>
      </c>
      <c r="S36" s="7"/>
      <c r="T36" s="8"/>
      <c r="U36" s="9"/>
      <c r="V36" s="28">
        <v>45169</v>
      </c>
      <c r="W36" s="27">
        <f t="shared" si="4"/>
        <v>45169</v>
      </c>
      <c r="X36" s="7"/>
      <c r="Y36" s="1"/>
      <c r="Z36" s="9"/>
      <c r="AA36" s="28"/>
      <c r="AB36" s="27"/>
      <c r="AC36" s="7"/>
      <c r="AD36" s="8"/>
      <c r="AE36" s="8"/>
      <c r="AF36" s="28">
        <v>45230</v>
      </c>
      <c r="AG36" s="27">
        <f t="shared" si="6"/>
        <v>45230</v>
      </c>
      <c r="AI36" s="8"/>
      <c r="AJ36" s="9"/>
      <c r="AK36" s="28"/>
      <c r="AL36" s="27"/>
      <c r="AM36" s="7"/>
      <c r="AN36" s="8"/>
      <c r="AO36" s="9"/>
      <c r="AP36" s="28">
        <v>45291</v>
      </c>
      <c r="AQ36" s="27">
        <f t="shared" si="8"/>
        <v>45291</v>
      </c>
      <c r="AR36" s="7"/>
      <c r="AS36" s="8"/>
      <c r="AT36" s="8"/>
      <c r="AU36" s="28">
        <v>45322</v>
      </c>
      <c r="AV36" s="27">
        <f t="shared" si="9"/>
        <v>45322</v>
      </c>
      <c r="AW36" s="4"/>
      <c r="AX36" s="18"/>
      <c r="AY36" s="19"/>
      <c r="AZ36" s="28"/>
      <c r="BA36" s="27"/>
      <c r="BB36" s="12"/>
      <c r="BC36" s="8"/>
      <c r="BD36" s="9"/>
      <c r="BE36" s="28">
        <v>45382</v>
      </c>
      <c r="BF36" s="27">
        <f t="shared" si="11"/>
        <v>45382</v>
      </c>
      <c r="BG36" s="7"/>
      <c r="BH36" s="8"/>
      <c r="BI36" s="9"/>
      <c r="BM36" s="29"/>
    </row>
    <row r="37" spans="2:65">
      <c r="D37" s="2"/>
      <c r="E37" s="2"/>
      <c r="F37" s="2"/>
      <c r="AH37" s="33"/>
      <c r="BM37" s="29"/>
    </row>
    <row r="38" spans="2:65" ht="13.8">
      <c r="AX38" s="63"/>
    </row>
    <row r="39" spans="2:65" ht="13.8">
      <c r="AX39" s="63"/>
    </row>
    <row r="40" spans="2:65" ht="13.8">
      <c r="AX40" s="63"/>
    </row>
    <row r="41" spans="2:65" ht="13.8">
      <c r="AX41" s="63"/>
    </row>
    <row r="42" spans="2:65" ht="13.8">
      <c r="AX42" s="63"/>
    </row>
    <row r="44" spans="2:65">
      <c r="B44" s="36"/>
      <c r="C44" s="37"/>
    </row>
    <row r="45" spans="2:65">
      <c r="B45" s="36"/>
      <c r="C45" s="37"/>
    </row>
    <row r="46" spans="2:65">
      <c r="B46" s="36"/>
      <c r="C46" s="37"/>
    </row>
    <row r="47" spans="2:65">
      <c r="B47" s="36"/>
      <c r="C47" s="37"/>
    </row>
    <row r="48" spans="2:65">
      <c r="B48" s="36"/>
      <c r="C48" s="37"/>
    </row>
    <row r="49" spans="2:3">
      <c r="B49" s="36"/>
      <c r="C49" s="37"/>
    </row>
    <row r="50" spans="2:3">
      <c r="B50" s="36"/>
      <c r="C50" s="37"/>
    </row>
    <row r="51" spans="2:3">
      <c r="B51" s="36"/>
      <c r="C51" s="37"/>
    </row>
    <row r="52" spans="2:3">
      <c r="B52" s="36"/>
      <c r="C52" s="37"/>
    </row>
    <row r="53" spans="2:3">
      <c r="B53" s="36"/>
      <c r="C53" s="37"/>
    </row>
  </sheetData>
  <mergeCells count="24">
    <mergeCell ref="AC4:AE4"/>
    <mergeCell ref="B4:C4"/>
    <mergeCell ref="D4:F4"/>
    <mergeCell ref="G4:H4"/>
    <mergeCell ref="I4:K4"/>
    <mergeCell ref="L4:M4"/>
    <mergeCell ref="N4:P4"/>
    <mergeCell ref="Q4:R4"/>
    <mergeCell ref="S4:U4"/>
    <mergeCell ref="V4:W4"/>
    <mergeCell ref="X4:Z4"/>
    <mergeCell ref="AA4:AB4"/>
    <mergeCell ref="BG4:BI4"/>
    <mergeCell ref="AF4:AG4"/>
    <mergeCell ref="AH4:AJ4"/>
    <mergeCell ref="AK4:AL4"/>
    <mergeCell ref="AM4:AO4"/>
    <mergeCell ref="AP4:AQ4"/>
    <mergeCell ref="AR4:AT4"/>
    <mergeCell ref="AU4:AV4"/>
    <mergeCell ref="AW4:AY4"/>
    <mergeCell ref="AZ4:BA4"/>
    <mergeCell ref="BB4:BD4"/>
    <mergeCell ref="BE4:BF4"/>
  </mergeCells>
  <phoneticPr fontId="1"/>
  <conditionalFormatting sqref="B6:B36">
    <cfRule type="expression" dxfId="113" priority="54" stopIfTrue="1">
      <formula>WEEKDAY(B6)=7</formula>
    </cfRule>
  </conditionalFormatting>
  <conditionalFormatting sqref="B44">
    <cfRule type="expression" dxfId="112" priority="2">
      <formula>$B$45="日"</formula>
    </cfRule>
  </conditionalFormatting>
  <conditionalFormatting sqref="B6:C36">
    <cfRule type="expression" dxfId="111" priority="53">
      <formula>WEEKDAY(B6)=1</formula>
    </cfRule>
  </conditionalFormatting>
  <conditionalFormatting sqref="C6:C36">
    <cfRule type="expression" dxfId="109" priority="81">
      <formula>WEEKDAY(C6)=7</formula>
    </cfRule>
  </conditionalFormatting>
  <conditionalFormatting sqref="C44:C53">
    <cfRule type="expression" dxfId="108" priority="3">
      <formula>$C$44="土"</formula>
    </cfRule>
  </conditionalFormatting>
  <conditionalFormatting sqref="G6:G36">
    <cfRule type="expression" dxfId="107" priority="51" stopIfTrue="1">
      <formula>WEEKDAY(G6)=7</formula>
    </cfRule>
  </conditionalFormatting>
  <conditionalFormatting sqref="G6:H36">
    <cfRule type="expression" dxfId="106" priority="41">
      <formula>WEEKDAY(G6)=1</formula>
    </cfRule>
  </conditionalFormatting>
  <conditionalFormatting sqref="H6:H36">
    <cfRule type="expression" dxfId="104" priority="42">
      <formula>WEEKDAY(H6)=7</formula>
    </cfRule>
  </conditionalFormatting>
  <conditionalFormatting sqref="L6:L36">
    <cfRule type="expression" dxfId="103" priority="48" stopIfTrue="1">
      <formula>WEEKDAY(L6)=7</formula>
    </cfRule>
  </conditionalFormatting>
  <conditionalFormatting sqref="L6:M36">
    <cfRule type="expression" dxfId="102" priority="38">
      <formula>WEEKDAY(L6)=1</formula>
    </cfRule>
  </conditionalFormatting>
  <conditionalFormatting sqref="M6:M36">
    <cfRule type="expression" dxfId="100" priority="39">
      <formula>WEEKDAY(M6)=7</formula>
    </cfRule>
  </conditionalFormatting>
  <conditionalFormatting sqref="Q6:Q36">
    <cfRule type="expression" dxfId="99" priority="45" stopIfTrue="1">
      <formula>WEEKDAY(Q6)=7</formula>
    </cfRule>
  </conditionalFormatting>
  <conditionalFormatting sqref="Q6:R36">
    <cfRule type="expression" dxfId="98" priority="35">
      <formula>WEEKDAY(Q6)=1</formula>
    </cfRule>
  </conditionalFormatting>
  <conditionalFormatting sqref="R6:R36">
    <cfRule type="expression" dxfId="96" priority="36">
      <formula>WEEKDAY(R6)=7</formula>
    </cfRule>
  </conditionalFormatting>
  <conditionalFormatting sqref="V6:V36">
    <cfRule type="expression" dxfId="95" priority="27" stopIfTrue="1">
      <formula>WEEKDAY(V6)=7</formula>
    </cfRule>
  </conditionalFormatting>
  <conditionalFormatting sqref="V6:W36">
    <cfRule type="expression" dxfId="93" priority="26">
      <formula>WEEKDAY(V6)=1</formula>
    </cfRule>
  </conditionalFormatting>
  <conditionalFormatting sqref="W6:W36">
    <cfRule type="expression" dxfId="92" priority="33">
      <formula>WEEKDAY(W6)=7</formula>
    </cfRule>
  </conditionalFormatting>
  <conditionalFormatting sqref="AA6:AB36">
    <cfRule type="expression" dxfId="91" priority="23">
      <formula>WEEKDAY(AA6)=1</formula>
    </cfRule>
    <cfRule type="expression" dxfId="89" priority="24" stopIfTrue="1">
      <formula>WEEKDAY(AA6)=7</formula>
    </cfRule>
  </conditionalFormatting>
  <conditionalFormatting sqref="AF6:AF36">
    <cfRule type="expression" dxfId="88" priority="21" stopIfTrue="1">
      <formula>WEEKDAY(AF6)=7</formula>
    </cfRule>
  </conditionalFormatting>
  <conditionalFormatting sqref="AF6:AG36">
    <cfRule type="expression" dxfId="86" priority="20">
      <formula>WEEKDAY(AF6)=1</formula>
    </cfRule>
  </conditionalFormatting>
  <conditionalFormatting sqref="AG6:AG36">
    <cfRule type="expression" dxfId="85" priority="75">
      <formula>WEEKDAY(AG6)=7</formula>
    </cfRule>
  </conditionalFormatting>
  <conditionalFormatting sqref="AK6:AK36">
    <cfRule type="expression" dxfId="84" priority="18" stopIfTrue="1">
      <formula>WEEKDAY(AK6)=7</formula>
    </cfRule>
  </conditionalFormatting>
  <conditionalFormatting sqref="AK6:AL36">
    <cfRule type="expression" dxfId="82" priority="17">
      <formula>WEEKDAY(AK6)=1</formula>
    </cfRule>
  </conditionalFormatting>
  <conditionalFormatting sqref="AL6:AL36">
    <cfRule type="expression" dxfId="81" priority="72">
      <formula>WEEKDAY(AL6)=7</formula>
    </cfRule>
  </conditionalFormatting>
  <conditionalFormatting sqref="AP6:AP36">
    <cfRule type="expression" dxfId="80" priority="15" stopIfTrue="1">
      <formula>WEEKDAY(AP6)=7</formula>
    </cfRule>
  </conditionalFormatting>
  <conditionalFormatting sqref="AP6:AQ36">
    <cfRule type="expression" dxfId="78" priority="14">
      <formula>WEEKDAY(AP6)=1</formula>
    </cfRule>
  </conditionalFormatting>
  <conditionalFormatting sqref="AQ6:AQ36">
    <cfRule type="expression" dxfId="77" priority="69">
      <formula>WEEKDAY(AQ6)=7</formula>
    </cfRule>
  </conditionalFormatting>
  <conditionalFormatting sqref="AU6:AU36">
    <cfRule type="expression" dxfId="76" priority="12" stopIfTrue="1">
      <formula>WEEKDAY(AU6)=7</formula>
    </cfRule>
  </conditionalFormatting>
  <conditionalFormatting sqref="AU6:AV36">
    <cfRule type="expression" dxfId="75" priority="11">
      <formula>WEEKDAY(AU6)=1</formula>
    </cfRule>
  </conditionalFormatting>
  <conditionalFormatting sqref="AV6:AV36">
    <cfRule type="expression" dxfId="72" priority="66">
      <formula>WEEKDAY(AV6)=7</formula>
    </cfRule>
  </conditionalFormatting>
  <conditionalFormatting sqref="AZ6:AZ36">
    <cfRule type="expression" dxfId="71" priority="9" stopIfTrue="1">
      <formula>WEEKDAY(AZ6)=7</formula>
    </cfRule>
  </conditionalFormatting>
  <conditionalFormatting sqref="AZ6:BA36">
    <cfRule type="expression" dxfId="68" priority="8">
      <formula>WEEKDAY(AZ6)=1</formula>
    </cfRule>
  </conditionalFormatting>
  <conditionalFormatting sqref="BA6:BA36">
    <cfRule type="expression" dxfId="66" priority="63">
      <formula>WEEKDAY(BA6)=7</formula>
    </cfRule>
  </conditionalFormatting>
  <conditionalFormatting sqref="BE6:BF36">
    <cfRule type="expression" dxfId="65" priority="6" stopIfTrue="1">
      <formula>WEEKDAY(BE6)=7</formula>
    </cfRule>
    <cfRule type="expression" dxfId="64" priority="5">
      <formula>WEEKDAY(BE6)=1</formula>
    </cfRule>
  </conditionalFormatting>
  <conditionalFormatting sqref="BF6:BF36">
    <cfRule type="expression" dxfId="62" priority="59">
      <formula>WEEKDAY(BF6)=1</formula>
    </cfRule>
    <cfRule type="expression" dxfId="61" priority="60">
      <formula>WEEKDAY(BF6)=7</formula>
    </cfRule>
  </conditionalFormatting>
  <conditionalFormatting sqref="BJ14:BJ15">
    <cfRule type="expression" dxfId="58" priority="77">
      <formula>WEEKDAY(BJ14)=1</formula>
    </cfRule>
    <cfRule type="expression" dxfId="57" priority="78" stopIfTrue="1">
      <formula>WEEKDAY(BJ14)=7</formula>
    </cfRule>
  </conditionalFormatting>
  <pageMargins left="0.51181102362204722" right="0.51181102362204722" top="0.74803149606299213" bottom="0.74803149606299213" header="0.31496062992125984" footer="0.31496062992125984"/>
  <pageSetup paperSize="9" scale="65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" id="{2300BBB9-712B-4781-BAE5-831CE705F33B}">
            <xm:f>COUNTIF(祝日!$B$4:$B$41,B6)=1</xm:f>
            <x14:dxf>
              <font>
                <color rgb="FFFF0000"/>
              </font>
            </x14:dxf>
          </x14:cfRule>
          <xm:sqref>B6:C36</xm:sqref>
        </x14:conditionalFormatting>
        <x14:conditionalFormatting xmlns:xm="http://schemas.microsoft.com/office/excel/2006/main">
          <x14:cfRule type="expression" priority="40" id="{703BE4D4-EEDF-46A9-8F76-59645A526D71}">
            <xm:f>COUNTIF(祝日!$B$4:$B$41,G6)=1</xm:f>
            <x14:dxf>
              <font>
                <color rgb="FFFF0000"/>
              </font>
            </x14:dxf>
          </x14:cfRule>
          <xm:sqref>G6:H36</xm:sqref>
        </x14:conditionalFormatting>
        <x14:conditionalFormatting xmlns:xm="http://schemas.microsoft.com/office/excel/2006/main">
          <x14:cfRule type="expression" priority="37" id="{7900838F-E288-414F-B194-38CFC3249C84}">
            <xm:f>COUNTIF(祝日!$B$4:$B$41,L6)=1</xm:f>
            <x14:dxf>
              <font>
                <color rgb="FFFF0000"/>
              </font>
            </x14:dxf>
          </x14:cfRule>
          <xm:sqref>L6:M36</xm:sqref>
        </x14:conditionalFormatting>
        <x14:conditionalFormatting xmlns:xm="http://schemas.microsoft.com/office/excel/2006/main">
          <x14:cfRule type="expression" priority="34" id="{439B8759-8B56-4605-8FF0-E4DC0EF6C939}">
            <xm:f>COUNTIF(祝日!$B$4:$B$41,Q6)=1</xm:f>
            <x14:dxf>
              <font>
                <color rgb="FFFF0000"/>
              </font>
            </x14:dxf>
          </x14:cfRule>
          <xm:sqref>Q6:R36</xm:sqref>
        </x14:conditionalFormatting>
        <x14:conditionalFormatting xmlns:xm="http://schemas.microsoft.com/office/excel/2006/main">
          <x14:cfRule type="expression" priority="25" id="{EA8E855B-D9BE-4EDA-937B-D285F1DE5C7C}">
            <xm:f>COUNTIF(祝日!$B$4:$B$41,V6)=1</xm:f>
            <x14:dxf>
              <font>
                <color rgb="FFFF0000"/>
              </font>
            </x14:dxf>
          </x14:cfRule>
          <xm:sqref>V6:W36</xm:sqref>
        </x14:conditionalFormatting>
        <x14:conditionalFormatting xmlns:xm="http://schemas.microsoft.com/office/excel/2006/main">
          <x14:cfRule type="expression" priority="22" id="{DAF804C5-1831-44AD-8F14-6C839935094E}">
            <xm:f>COUNTIF(祝日!$B$4:$B$41,AA6)=1</xm:f>
            <x14:dxf>
              <font>
                <color rgb="FFFF0000"/>
              </font>
            </x14:dxf>
          </x14:cfRule>
          <xm:sqref>AA6:AB36</xm:sqref>
        </x14:conditionalFormatting>
        <x14:conditionalFormatting xmlns:xm="http://schemas.microsoft.com/office/excel/2006/main">
          <x14:cfRule type="expression" priority="19" id="{194AF938-2A1B-470C-981B-C43FCF4686D1}">
            <xm:f>COUNTIF(祝日!$B$4:$B$41,AF6)=1</xm:f>
            <x14:dxf>
              <font>
                <color rgb="FFFF0000"/>
              </font>
            </x14:dxf>
          </x14:cfRule>
          <xm:sqref>AF6:AG36</xm:sqref>
        </x14:conditionalFormatting>
        <x14:conditionalFormatting xmlns:xm="http://schemas.microsoft.com/office/excel/2006/main">
          <x14:cfRule type="expression" priority="16" id="{24740263-4798-4307-A901-218B26E00084}">
            <xm:f>COUNTIF(祝日!$B$4:$B$41,AK6)=1</xm:f>
            <x14:dxf>
              <font>
                <color rgb="FFFF0000"/>
              </font>
            </x14:dxf>
          </x14:cfRule>
          <xm:sqref>AK6:AL36</xm:sqref>
        </x14:conditionalFormatting>
        <x14:conditionalFormatting xmlns:xm="http://schemas.microsoft.com/office/excel/2006/main">
          <x14:cfRule type="expression" priority="13" id="{0466D43D-1A88-4A7C-8852-9F7946D44E50}">
            <xm:f>COUNTIF(祝日!$B$4:$B$41,AP6)=1</xm:f>
            <x14:dxf>
              <font>
                <color rgb="FFFF0000"/>
              </font>
            </x14:dxf>
          </x14:cfRule>
          <xm:sqref>AP6:AQ36</xm:sqref>
        </x14:conditionalFormatting>
        <x14:conditionalFormatting xmlns:xm="http://schemas.microsoft.com/office/excel/2006/main">
          <x14:cfRule type="expression" priority="10" id="{B17A4237-9109-4888-9C2D-CE07652100F7}">
            <xm:f>COUNTIF(祝日!$B$4:$B$56,AU6)=1</xm:f>
            <x14:dxf>
              <font>
                <color rgb="FFFF0000"/>
              </font>
            </x14:dxf>
          </x14:cfRule>
          <xm:sqref>AU6:AV36</xm:sqref>
        </x14:conditionalFormatting>
        <x14:conditionalFormatting xmlns:xm="http://schemas.microsoft.com/office/excel/2006/main">
          <x14:cfRule type="expression" priority="64" id="{94966FD3-6F13-4A43-8FBE-FE0EBB4271B8}">
            <xm:f>COUNTIF(祝日!$B$4:$B$41,AV6)=1</xm:f>
            <x14:dxf>
              <font>
                <color rgb="FFFF0000"/>
              </font>
            </x14:dxf>
          </x14:cfRule>
          <xm:sqref>AV6:AV36</xm:sqref>
        </x14:conditionalFormatting>
        <x14:conditionalFormatting xmlns:xm="http://schemas.microsoft.com/office/excel/2006/main">
          <x14:cfRule type="expression" priority="331" id="{9B5DD292-59E4-4149-92C7-ED45FFCA9872}">
            <xm:f>COUNTIF(祝日!$BM$4:$BN$42,AZ36)=1</xm:f>
            <x14:dxf>
              <font>
                <color rgb="FFFF0000"/>
              </font>
            </x14:dxf>
          </x14:cfRule>
          <xm:sqref>AZ36</xm:sqref>
        </x14:conditionalFormatting>
        <x14:conditionalFormatting xmlns:xm="http://schemas.microsoft.com/office/excel/2006/main">
          <x14:cfRule type="expression" priority="7" id="{8CDB9DB0-789E-4D94-8941-09559F1045E4}">
            <xm:f>COUNTIF(祝日!$B$4:$B$56,AZ6)=1</xm:f>
            <x14:dxf>
              <font>
                <color rgb="FFFF0000"/>
              </font>
            </x14:dxf>
          </x14:cfRule>
          <xm:sqref>AZ6:BA33</xm:sqref>
        </x14:conditionalFormatting>
        <x14:conditionalFormatting xmlns:xm="http://schemas.microsoft.com/office/excel/2006/main">
          <x14:cfRule type="expression" priority="61" id="{CF1FBC9E-B78B-41EC-B767-03A0C106E5F4}">
            <xm:f>COUNTIF(祝日!$B$4:$B$41,BA6)=1</xm:f>
            <x14:dxf>
              <font>
                <color rgb="FFFF0000"/>
              </font>
            </x14:dxf>
          </x14:cfRule>
          <xm:sqref>BA6:BA36</xm:sqref>
        </x14:conditionalFormatting>
        <x14:conditionalFormatting xmlns:xm="http://schemas.microsoft.com/office/excel/2006/main">
          <x14:cfRule type="expression" priority="4" id="{E7B2AEBE-A5C9-4125-AA4F-777EDE6A7E21}">
            <xm:f>COUNTIF(祝日!$B$4:$B$56,BE6)=1</xm:f>
            <x14:dxf>
              <font>
                <color rgb="FFFF0000"/>
              </font>
            </x14:dxf>
          </x14:cfRule>
          <xm:sqref>BE6:BF36</xm:sqref>
        </x14:conditionalFormatting>
        <x14:conditionalFormatting xmlns:xm="http://schemas.microsoft.com/office/excel/2006/main">
          <x14:cfRule type="expression" priority="58" id="{80BEA493-4B15-49C6-B237-ACE13864C475}">
            <xm:f>COUNTIF(祝日!$B$4:$B$41,BF6)=1</xm:f>
            <x14:dxf>
              <font>
                <color rgb="FFFF0000"/>
              </font>
            </x14:dxf>
          </x14:cfRule>
          <xm:sqref>BF6:BF36</xm:sqref>
        </x14:conditionalFormatting>
        <x14:conditionalFormatting xmlns:xm="http://schemas.microsoft.com/office/excel/2006/main">
          <x14:cfRule type="expression" priority="76" id="{ABA4BC0C-ADA8-4FF3-9291-68EEC5E783E4}">
            <xm:f>COUNTIF(祝日!$B$4:$B$25,BJ14)=1</xm:f>
            <x14:dxf>
              <font>
                <color rgb="FFFF0000"/>
              </font>
            </x14:dxf>
          </x14:cfRule>
          <xm:sqref>BJ14:BJ15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2"/>
  <sheetViews>
    <sheetView topLeftCell="A34" workbookViewId="0">
      <selection activeCell="I47" sqref="I47"/>
    </sheetView>
  </sheetViews>
  <sheetFormatPr defaultRowHeight="13.2"/>
  <cols>
    <col min="2" max="2" width="17.44140625" style="42" bestFit="1" customWidth="1"/>
    <col min="3" max="3" width="5.109375" customWidth="1"/>
    <col min="4" max="4" width="13.88671875" bestFit="1" customWidth="1"/>
    <col min="6" max="6" width="11.6640625" style="51" bestFit="1" customWidth="1"/>
  </cols>
  <sheetData>
    <row r="2" spans="1:4">
      <c r="B2" s="42" t="s">
        <v>23</v>
      </c>
    </row>
    <row r="3" spans="1:4" ht="13.8" thickBot="1">
      <c r="B3" s="42" t="s">
        <v>22</v>
      </c>
      <c r="C3" t="s">
        <v>24</v>
      </c>
      <c r="D3" t="s">
        <v>25</v>
      </c>
    </row>
    <row r="4" spans="1:4" ht="15.6" thickBot="1">
      <c r="A4" t="s">
        <v>61</v>
      </c>
      <c r="B4" s="68">
        <v>45292</v>
      </c>
      <c r="C4" s="65" t="s">
        <v>96</v>
      </c>
      <c r="D4" s="65" t="s">
        <v>26</v>
      </c>
    </row>
    <row r="5" spans="1:4" ht="15.6" thickBot="1">
      <c r="A5" s="41">
        <v>1</v>
      </c>
      <c r="B5" s="69">
        <v>45299</v>
      </c>
      <c r="C5" s="66" t="s">
        <v>96</v>
      </c>
      <c r="D5" s="66" t="s">
        <v>27</v>
      </c>
    </row>
    <row r="6" spans="1:4" ht="15.6" thickBot="1">
      <c r="A6" s="41">
        <v>2</v>
      </c>
      <c r="B6" s="68">
        <v>45333</v>
      </c>
      <c r="C6" s="65" t="s">
        <v>97</v>
      </c>
      <c r="D6" s="65" t="s">
        <v>28</v>
      </c>
    </row>
    <row r="7" spans="1:4" ht="15.6" thickBot="1">
      <c r="A7" s="41">
        <v>3</v>
      </c>
      <c r="B7" s="69">
        <v>45334</v>
      </c>
      <c r="C7" s="66" t="s">
        <v>96</v>
      </c>
      <c r="D7" s="66" t="s">
        <v>30</v>
      </c>
    </row>
    <row r="8" spans="1:4" ht="15.6" thickBot="1">
      <c r="A8" s="41">
        <v>4</v>
      </c>
      <c r="B8" s="68">
        <v>45345</v>
      </c>
      <c r="C8" s="65" t="s">
        <v>99</v>
      </c>
      <c r="D8" s="65" t="s">
        <v>29</v>
      </c>
    </row>
    <row r="9" spans="1:4" ht="15.6" thickBot="1">
      <c r="A9" s="41">
        <v>5</v>
      </c>
      <c r="B9" s="69">
        <v>45371</v>
      </c>
      <c r="C9" s="66" t="s">
        <v>100</v>
      </c>
      <c r="D9" s="66" t="s">
        <v>31</v>
      </c>
    </row>
    <row r="10" spans="1:4" ht="15.6" thickBot="1">
      <c r="A10" s="41">
        <v>6</v>
      </c>
      <c r="B10" s="68">
        <v>45411</v>
      </c>
      <c r="C10" s="65" t="s">
        <v>96</v>
      </c>
      <c r="D10" s="65" t="s">
        <v>32</v>
      </c>
    </row>
    <row r="11" spans="1:4" ht="15.6" thickBot="1">
      <c r="A11" s="41">
        <v>7</v>
      </c>
      <c r="B11" s="69">
        <v>45415</v>
      </c>
      <c r="C11" s="66" t="s">
        <v>99</v>
      </c>
      <c r="D11" s="66" t="s">
        <v>33</v>
      </c>
    </row>
    <row r="12" spans="1:4" ht="15.6" thickBot="1">
      <c r="A12" s="41">
        <v>8</v>
      </c>
      <c r="B12" s="68">
        <v>45416</v>
      </c>
      <c r="C12" s="65" t="s">
        <v>101</v>
      </c>
      <c r="D12" s="65" t="s">
        <v>34</v>
      </c>
    </row>
    <row r="13" spans="1:4" ht="15.6" thickBot="1">
      <c r="A13" s="41">
        <v>9</v>
      </c>
      <c r="B13" s="69">
        <v>45417</v>
      </c>
      <c r="C13" s="66" t="s">
        <v>97</v>
      </c>
      <c r="D13" s="66" t="s">
        <v>35</v>
      </c>
    </row>
    <row r="14" spans="1:4" ht="15.6" thickBot="1">
      <c r="A14" s="41">
        <v>10</v>
      </c>
      <c r="B14" s="68">
        <v>45418</v>
      </c>
      <c r="C14" s="65" t="s">
        <v>96</v>
      </c>
      <c r="D14" s="65" t="s">
        <v>30</v>
      </c>
    </row>
    <row r="15" spans="1:4" ht="15.6" thickBot="1">
      <c r="A15" s="41">
        <v>11</v>
      </c>
      <c r="B15" s="69">
        <v>45488</v>
      </c>
      <c r="C15" s="66" t="s">
        <v>96</v>
      </c>
      <c r="D15" s="66" t="s">
        <v>36</v>
      </c>
    </row>
    <row r="16" spans="1:4" ht="15.6" thickBot="1">
      <c r="A16" s="41">
        <v>12</v>
      </c>
      <c r="B16" s="68">
        <v>45515</v>
      </c>
      <c r="C16" s="65" t="s">
        <v>97</v>
      </c>
      <c r="D16" s="65" t="s">
        <v>37</v>
      </c>
    </row>
    <row r="17" spans="1:8" ht="15.6" thickBot="1">
      <c r="A17" s="41">
        <v>13</v>
      </c>
      <c r="B17" s="69">
        <v>45516</v>
      </c>
      <c r="C17" s="66" t="s">
        <v>96</v>
      </c>
      <c r="D17" s="66" t="s">
        <v>30</v>
      </c>
    </row>
    <row r="18" spans="1:8" ht="15.6" thickBot="1">
      <c r="A18" s="41">
        <v>14</v>
      </c>
      <c r="B18" s="68">
        <v>45551</v>
      </c>
      <c r="C18" s="65" t="s">
        <v>96</v>
      </c>
      <c r="D18" s="65" t="s">
        <v>38</v>
      </c>
    </row>
    <row r="19" spans="1:8" ht="15.6" thickBot="1">
      <c r="A19" s="41">
        <v>15</v>
      </c>
      <c r="B19" s="69">
        <v>45557</v>
      </c>
      <c r="C19" s="66" t="s">
        <v>97</v>
      </c>
      <c r="D19" s="66" t="s">
        <v>39</v>
      </c>
    </row>
    <row r="20" spans="1:8" ht="15.6" thickBot="1">
      <c r="B20" s="68">
        <v>45558</v>
      </c>
      <c r="C20" s="65" t="s">
        <v>96</v>
      </c>
      <c r="D20" s="65" t="s">
        <v>30</v>
      </c>
    </row>
    <row r="21" spans="1:8" ht="15.6" thickBot="1">
      <c r="A21" s="58"/>
      <c r="B21" s="69">
        <v>45579</v>
      </c>
      <c r="C21" s="66" t="s">
        <v>96</v>
      </c>
      <c r="D21" s="66" t="s">
        <v>102</v>
      </c>
    </row>
    <row r="22" spans="1:8" ht="15.6" thickBot="1">
      <c r="A22" s="41"/>
      <c r="B22" s="68">
        <v>45599</v>
      </c>
      <c r="C22" s="65" t="s">
        <v>97</v>
      </c>
      <c r="D22" s="65" t="s">
        <v>40</v>
      </c>
    </row>
    <row r="23" spans="1:8" ht="15.6" thickBot="1">
      <c r="A23" s="41"/>
      <c r="B23" s="69">
        <v>45600</v>
      </c>
      <c r="C23" s="66" t="s">
        <v>96</v>
      </c>
      <c r="D23" s="66" t="s">
        <v>30</v>
      </c>
      <c r="F23" s="52">
        <v>44197</v>
      </c>
      <c r="G23" s="49" t="s">
        <v>52</v>
      </c>
      <c r="H23" s="49" t="s">
        <v>46</v>
      </c>
    </row>
    <row r="24" spans="1:8" ht="29.4" thickBot="1">
      <c r="A24" s="41"/>
      <c r="B24" s="70">
        <v>45619</v>
      </c>
      <c r="C24" s="67" t="s">
        <v>101</v>
      </c>
      <c r="D24" s="67" t="s">
        <v>103</v>
      </c>
      <c r="F24" s="52">
        <v>44207</v>
      </c>
      <c r="G24" s="49" t="s">
        <v>27</v>
      </c>
      <c r="H24" s="49" t="s">
        <v>45</v>
      </c>
    </row>
    <row r="25" spans="1:8" ht="29.4" thickBot="1">
      <c r="A25" s="41" t="s">
        <v>104</v>
      </c>
      <c r="B25" s="57"/>
      <c r="C25" s="40"/>
      <c r="D25" s="40"/>
      <c r="F25" s="52">
        <v>44238</v>
      </c>
      <c r="G25" s="49" t="s">
        <v>28</v>
      </c>
      <c r="H25" s="49" t="s">
        <v>49</v>
      </c>
    </row>
    <row r="26" spans="1:8" ht="29.4" thickBot="1">
      <c r="A26" s="41">
        <v>1</v>
      </c>
      <c r="B26" s="57">
        <v>45658</v>
      </c>
      <c r="C26" s="40" t="s">
        <v>47</v>
      </c>
      <c r="D26" s="40" t="s">
        <v>26</v>
      </c>
      <c r="F26" s="52">
        <v>44250</v>
      </c>
      <c r="G26" s="49" t="s">
        <v>29</v>
      </c>
      <c r="H26" s="49" t="s">
        <v>48</v>
      </c>
    </row>
    <row r="27" spans="1:8" ht="29.4" thickBot="1">
      <c r="A27" s="41">
        <v>2</v>
      </c>
      <c r="B27" s="57">
        <v>45670</v>
      </c>
      <c r="C27" s="40" t="s">
        <v>45</v>
      </c>
      <c r="D27" s="40" t="s">
        <v>27</v>
      </c>
      <c r="F27" s="53">
        <v>44275</v>
      </c>
      <c r="G27" s="50" t="s">
        <v>31</v>
      </c>
      <c r="H27" s="50" t="s">
        <v>44</v>
      </c>
    </row>
    <row r="28" spans="1:8" ht="29.4" thickBot="1">
      <c r="A28" s="41">
        <v>3</v>
      </c>
      <c r="B28" s="57">
        <v>45699</v>
      </c>
      <c r="C28" s="40" t="s">
        <v>48</v>
      </c>
      <c r="D28" s="40" t="s">
        <v>28</v>
      </c>
      <c r="F28" s="52">
        <v>44315</v>
      </c>
      <c r="G28" s="49" t="s">
        <v>32</v>
      </c>
      <c r="H28" s="49" t="s">
        <v>49</v>
      </c>
    </row>
    <row r="29" spans="1:8" ht="29.4" thickBot="1">
      <c r="A29" s="41"/>
      <c r="B29" s="57">
        <v>45711</v>
      </c>
      <c r="C29" s="40" t="s">
        <v>55</v>
      </c>
      <c r="D29" s="40" t="s">
        <v>29</v>
      </c>
      <c r="F29" s="52">
        <v>44319</v>
      </c>
      <c r="G29" s="49" t="s">
        <v>33</v>
      </c>
      <c r="H29" s="49" t="s">
        <v>45</v>
      </c>
    </row>
    <row r="30" spans="1:8" ht="29.4" thickBot="1">
      <c r="A30" s="41"/>
      <c r="B30" s="57">
        <v>45712</v>
      </c>
      <c r="C30" s="40" t="s">
        <v>45</v>
      </c>
      <c r="D30" s="40" t="s">
        <v>30</v>
      </c>
      <c r="F30" s="52">
        <v>44320</v>
      </c>
      <c r="G30" s="49" t="s">
        <v>34</v>
      </c>
      <c r="H30" s="49" t="s">
        <v>48</v>
      </c>
    </row>
    <row r="31" spans="1:8" ht="29.4" thickBot="1">
      <c r="A31" s="41">
        <v>5</v>
      </c>
      <c r="B31" s="57">
        <v>45736</v>
      </c>
      <c r="C31" s="40" t="s">
        <v>49</v>
      </c>
      <c r="D31" s="40" t="s">
        <v>31</v>
      </c>
      <c r="F31" s="52">
        <v>44321</v>
      </c>
      <c r="G31" s="49" t="s">
        <v>35</v>
      </c>
      <c r="H31" s="49" t="s">
        <v>47</v>
      </c>
    </row>
    <row r="32" spans="1:8" ht="15" thickBot="1">
      <c r="A32" s="41">
        <v>6</v>
      </c>
      <c r="B32" s="57">
        <v>45776</v>
      </c>
      <c r="C32" s="40" t="s">
        <v>48</v>
      </c>
      <c r="D32" s="40" t="s">
        <v>32</v>
      </c>
      <c r="F32" s="52">
        <v>44399</v>
      </c>
      <c r="G32" s="49" t="s">
        <v>36</v>
      </c>
      <c r="H32" s="49" t="s">
        <v>45</v>
      </c>
    </row>
    <row r="33" spans="1:8" ht="15" thickBot="1">
      <c r="A33" s="41"/>
      <c r="B33" s="57">
        <v>45780</v>
      </c>
      <c r="C33" s="40" t="s">
        <v>44</v>
      </c>
      <c r="D33" s="40" t="s">
        <v>33</v>
      </c>
      <c r="F33" s="52">
        <v>44416</v>
      </c>
      <c r="G33" s="49" t="s">
        <v>37</v>
      </c>
      <c r="H33" s="49" t="s">
        <v>47</v>
      </c>
    </row>
    <row r="34" spans="1:8" ht="29.4" thickBot="1">
      <c r="A34" s="41"/>
      <c r="B34" s="57">
        <v>45781</v>
      </c>
      <c r="C34" s="40" t="s">
        <v>55</v>
      </c>
      <c r="D34" s="40" t="s">
        <v>34</v>
      </c>
      <c r="F34" s="52">
        <v>44459</v>
      </c>
      <c r="G34" s="49" t="s">
        <v>38</v>
      </c>
      <c r="H34" s="49" t="s">
        <v>45</v>
      </c>
    </row>
    <row r="35" spans="1:8" ht="29.4" thickBot="1">
      <c r="A35" s="41">
        <v>8</v>
      </c>
      <c r="B35" s="57">
        <v>45782</v>
      </c>
      <c r="C35" s="40" t="s">
        <v>45</v>
      </c>
      <c r="D35" s="40" t="s">
        <v>35</v>
      </c>
      <c r="F35" s="52">
        <v>44462</v>
      </c>
      <c r="G35" s="49" t="s">
        <v>39</v>
      </c>
      <c r="H35" s="49" t="s">
        <v>49</v>
      </c>
    </row>
    <row r="36" spans="1:8" ht="29.4" thickBot="1">
      <c r="A36" s="41">
        <v>7</v>
      </c>
      <c r="B36" s="57">
        <v>45783</v>
      </c>
      <c r="C36" s="40" t="s">
        <v>48</v>
      </c>
      <c r="D36" s="40" t="s">
        <v>30</v>
      </c>
      <c r="F36" s="52">
        <v>44400</v>
      </c>
      <c r="G36" s="49" t="s">
        <v>53</v>
      </c>
      <c r="H36" s="49" t="s">
        <v>45</v>
      </c>
    </row>
    <row r="37" spans="1:8" ht="29.4" thickBot="1">
      <c r="A37" s="41">
        <v>9</v>
      </c>
      <c r="B37" s="57">
        <v>45859</v>
      </c>
      <c r="C37" s="40" t="s">
        <v>45</v>
      </c>
      <c r="D37" s="40" t="s">
        <v>36</v>
      </c>
      <c r="F37" s="52">
        <v>44503</v>
      </c>
      <c r="G37" s="49" t="s">
        <v>40</v>
      </c>
      <c r="H37" s="49" t="s">
        <v>47</v>
      </c>
    </row>
    <row r="38" spans="1:8" ht="29.4" thickBot="1">
      <c r="A38" s="41">
        <v>10</v>
      </c>
      <c r="B38" s="57">
        <v>45880</v>
      </c>
      <c r="C38" s="40" t="s">
        <v>45</v>
      </c>
      <c r="D38" s="40" t="s">
        <v>37</v>
      </c>
      <c r="F38" s="52">
        <v>44523</v>
      </c>
      <c r="G38" s="49" t="s">
        <v>41</v>
      </c>
      <c r="H38" s="49" t="s">
        <v>48</v>
      </c>
    </row>
    <row r="39" spans="1:8" ht="14.4" thickBot="1">
      <c r="A39" s="41">
        <v>11</v>
      </c>
      <c r="B39" s="57">
        <v>45915</v>
      </c>
      <c r="C39" s="40" t="s">
        <v>45</v>
      </c>
      <c r="D39" s="40" t="s">
        <v>38</v>
      </c>
      <c r="F39" s="56">
        <v>44417</v>
      </c>
      <c r="G39" s="55" t="s">
        <v>54</v>
      </c>
      <c r="H39" s="54">
        <f t="shared" ref="H39" si="0">F39</f>
        <v>44417</v>
      </c>
    </row>
    <row r="40" spans="1:8" ht="14.4" thickBot="1">
      <c r="A40" s="41">
        <v>12</v>
      </c>
      <c r="B40" s="57">
        <v>45923</v>
      </c>
      <c r="C40" s="40" t="s">
        <v>48</v>
      </c>
      <c r="D40" s="40" t="s">
        <v>39</v>
      </c>
    </row>
    <row r="41" spans="1:8" ht="42" thickBot="1">
      <c r="A41" s="41">
        <v>13</v>
      </c>
      <c r="B41" s="57">
        <v>45943</v>
      </c>
      <c r="C41" s="40" t="s">
        <v>45</v>
      </c>
      <c r="D41" s="40" t="s">
        <v>50</v>
      </c>
      <c r="E41" s="65"/>
    </row>
    <row r="42" spans="1:8" ht="15.6" thickBot="1">
      <c r="A42" s="41">
        <v>14</v>
      </c>
      <c r="B42" s="57">
        <v>45964</v>
      </c>
      <c r="C42" s="40" t="s">
        <v>45</v>
      </c>
      <c r="D42" s="40" t="s">
        <v>40</v>
      </c>
      <c r="E42" s="66"/>
    </row>
    <row r="43" spans="1:8" ht="15.6" thickBot="1">
      <c r="A43" s="41"/>
      <c r="B43" s="57">
        <v>45984</v>
      </c>
      <c r="C43" s="40" t="s">
        <v>55</v>
      </c>
      <c r="D43" s="40" t="s">
        <v>41</v>
      </c>
      <c r="E43" s="65"/>
    </row>
    <row r="44" spans="1:8" ht="15.6" thickBot="1">
      <c r="A44" s="41"/>
      <c r="B44" s="57">
        <v>45985</v>
      </c>
      <c r="C44" s="40" t="s">
        <v>45</v>
      </c>
      <c r="D44" s="40" t="s">
        <v>30</v>
      </c>
      <c r="E44" s="66" t="s">
        <v>98</v>
      </c>
    </row>
    <row r="45" spans="1:8" ht="15.6" thickBot="1">
      <c r="E45" s="65"/>
    </row>
    <row r="46" spans="1:8" ht="15.6" thickBot="1">
      <c r="A46" s="41"/>
      <c r="B46" s="69"/>
      <c r="C46" s="66"/>
      <c r="D46" s="66"/>
      <c r="E46" s="66"/>
    </row>
    <row r="47" spans="1:8" ht="15.6" thickBot="1">
      <c r="A47" s="41"/>
      <c r="B47" s="68"/>
      <c r="C47" s="65"/>
      <c r="D47" s="65"/>
      <c r="E47" s="65"/>
    </row>
    <row r="48" spans="1:8" ht="15.6" thickBot="1">
      <c r="A48" s="41"/>
      <c r="B48" s="69"/>
      <c r="C48" s="66"/>
      <c r="D48" s="66"/>
      <c r="E48" s="66"/>
    </row>
    <row r="49" spans="1:5" ht="15.6" thickBot="1">
      <c r="A49" s="41"/>
      <c r="B49" s="68"/>
      <c r="C49" s="65"/>
      <c r="D49" s="65"/>
      <c r="E49" s="65"/>
    </row>
    <row r="50" spans="1:5" ht="15.6" thickBot="1">
      <c r="A50" s="41"/>
      <c r="B50" s="69"/>
      <c r="C50" s="66"/>
      <c r="D50" s="66"/>
      <c r="E50" s="66"/>
    </row>
    <row r="51" spans="1:5" ht="15.6" thickBot="1">
      <c r="A51" s="41"/>
      <c r="B51" s="68"/>
      <c r="C51" s="65"/>
      <c r="D51" s="65"/>
      <c r="E51" s="65"/>
    </row>
    <row r="52" spans="1:5" ht="15.6" thickBot="1">
      <c r="A52" s="41"/>
      <c r="B52" s="69"/>
      <c r="C52" s="66"/>
      <c r="D52" s="66"/>
      <c r="E52" s="66"/>
    </row>
    <row r="53" spans="1:5" ht="15.6" thickBot="1">
      <c r="A53" s="41"/>
      <c r="B53" s="68"/>
      <c r="C53" s="65"/>
      <c r="D53" s="65"/>
      <c r="E53" s="65"/>
    </row>
    <row r="54" spans="1:5" ht="15.6" thickBot="1">
      <c r="A54" s="41"/>
      <c r="B54" s="69"/>
      <c r="C54" s="66"/>
      <c r="D54" s="66"/>
      <c r="E54" s="66"/>
    </row>
    <row r="55" spans="1:5" ht="15.6" thickBot="1">
      <c r="A55" s="41"/>
      <c r="B55" s="68"/>
      <c r="C55" s="65"/>
      <c r="D55" s="65"/>
      <c r="E55" s="65"/>
    </row>
    <row r="56" spans="1:5" ht="15.6" thickBot="1">
      <c r="A56" s="41"/>
      <c r="B56" s="69"/>
      <c r="C56" s="66"/>
      <c r="D56" s="66"/>
      <c r="E56" s="66"/>
    </row>
    <row r="57" spans="1:5" ht="15.6" thickBot="1">
      <c r="B57" s="68"/>
      <c r="C57" s="65"/>
      <c r="D57" s="65"/>
      <c r="E57" s="65"/>
    </row>
    <row r="58" spans="1:5" ht="15.6" thickBot="1">
      <c r="A58" s="58"/>
      <c r="B58" s="69"/>
      <c r="C58" s="66"/>
      <c r="D58" s="66"/>
      <c r="E58" s="66"/>
    </row>
    <row r="59" spans="1:5" ht="15.6" thickBot="1">
      <c r="A59" s="41"/>
      <c r="B59" s="68"/>
      <c r="C59" s="65"/>
      <c r="D59" s="65"/>
      <c r="E59" s="65"/>
    </row>
    <row r="60" spans="1:5" ht="15.6" thickBot="1">
      <c r="A60" s="41"/>
      <c r="B60" s="69"/>
      <c r="C60" s="66"/>
      <c r="D60" s="66"/>
      <c r="E60" s="66"/>
    </row>
    <row r="61" spans="1:5" ht="15.6" thickBot="1">
      <c r="A61" s="41"/>
      <c r="B61" s="70"/>
      <c r="C61" s="67"/>
      <c r="D61" s="67"/>
      <c r="E61" s="64"/>
    </row>
    <row r="62" spans="1:5" ht="14.4" thickBot="1">
      <c r="A62" s="41"/>
      <c r="B62" s="57"/>
      <c r="C62" s="40"/>
      <c r="D62" s="40"/>
    </row>
    <row r="63" spans="1:5" ht="18.600000000000001" thickBot="1">
      <c r="A63" s="41" t="s">
        <v>104</v>
      </c>
      <c r="B63" s="57"/>
      <c r="C63" s="40"/>
      <c r="D63" s="40"/>
    </row>
    <row r="64" spans="1:5" ht="14.4" thickBot="1">
      <c r="A64" s="41">
        <v>1</v>
      </c>
      <c r="B64" s="57">
        <v>45658</v>
      </c>
      <c r="C64" s="40" t="s">
        <v>47</v>
      </c>
      <c r="D64" s="40" t="s">
        <v>26</v>
      </c>
    </row>
    <row r="65" spans="1:4" ht="14.4" thickBot="1">
      <c r="A65" s="41">
        <v>2</v>
      </c>
      <c r="B65" s="57">
        <v>45670</v>
      </c>
      <c r="C65" s="40" t="s">
        <v>45</v>
      </c>
      <c r="D65" s="40" t="s">
        <v>27</v>
      </c>
    </row>
    <row r="66" spans="1:4" ht="14.4" thickBot="1">
      <c r="A66" s="41">
        <v>3</v>
      </c>
      <c r="B66" s="57">
        <v>45699</v>
      </c>
      <c r="C66" s="40" t="s">
        <v>48</v>
      </c>
      <c r="D66" s="40" t="s">
        <v>28</v>
      </c>
    </row>
    <row r="67" spans="1:4" ht="14.4" thickBot="1">
      <c r="A67" s="41"/>
      <c r="B67" s="57">
        <v>45711</v>
      </c>
      <c r="C67" s="40" t="s">
        <v>55</v>
      </c>
      <c r="D67" s="40" t="s">
        <v>29</v>
      </c>
    </row>
    <row r="68" spans="1:4" ht="14.4" thickBot="1">
      <c r="A68" s="41"/>
      <c r="B68" s="57">
        <v>45712</v>
      </c>
      <c r="C68" s="40" t="s">
        <v>45</v>
      </c>
      <c r="D68" s="40" t="s">
        <v>30</v>
      </c>
    </row>
    <row r="69" spans="1:4" ht="14.4" thickBot="1">
      <c r="A69" s="41">
        <v>5</v>
      </c>
      <c r="B69" s="57">
        <v>45736</v>
      </c>
      <c r="C69" s="40" t="s">
        <v>49</v>
      </c>
      <c r="D69" s="40" t="s">
        <v>31</v>
      </c>
    </row>
    <row r="70" spans="1:4" ht="14.4" thickBot="1">
      <c r="A70" s="41">
        <v>6</v>
      </c>
      <c r="B70" s="57">
        <v>45776</v>
      </c>
      <c r="C70" s="40" t="s">
        <v>48</v>
      </c>
      <c r="D70" s="40" t="s">
        <v>32</v>
      </c>
    </row>
    <row r="71" spans="1:4" ht="14.4" thickBot="1">
      <c r="A71" s="41"/>
      <c r="B71" s="57">
        <v>45780</v>
      </c>
      <c r="C71" s="40" t="s">
        <v>44</v>
      </c>
      <c r="D71" s="40" t="s">
        <v>33</v>
      </c>
    </row>
    <row r="72" spans="1:4" ht="14.4" thickBot="1">
      <c r="A72" s="41"/>
      <c r="B72" s="57">
        <v>45781</v>
      </c>
      <c r="C72" s="40" t="s">
        <v>55</v>
      </c>
      <c r="D72" s="40" t="s">
        <v>34</v>
      </c>
    </row>
    <row r="73" spans="1:4" ht="14.4" thickBot="1">
      <c r="A73" s="41">
        <v>8</v>
      </c>
      <c r="B73" s="57">
        <v>45782</v>
      </c>
      <c r="C73" s="40" t="s">
        <v>45</v>
      </c>
      <c r="D73" s="40" t="s">
        <v>35</v>
      </c>
    </row>
    <row r="74" spans="1:4" ht="14.4" thickBot="1">
      <c r="A74" s="41">
        <v>7</v>
      </c>
      <c r="B74" s="57">
        <v>45783</v>
      </c>
      <c r="C74" s="40" t="s">
        <v>48</v>
      </c>
      <c r="D74" s="40" t="s">
        <v>30</v>
      </c>
    </row>
    <row r="75" spans="1:4" ht="14.4" thickBot="1">
      <c r="A75" s="41">
        <v>9</v>
      </c>
      <c r="B75" s="57">
        <v>45859</v>
      </c>
      <c r="C75" s="40" t="s">
        <v>45</v>
      </c>
      <c r="D75" s="40" t="s">
        <v>36</v>
      </c>
    </row>
    <row r="76" spans="1:4" ht="14.4" thickBot="1">
      <c r="A76" s="41">
        <v>10</v>
      </c>
      <c r="B76" s="57">
        <v>45880</v>
      </c>
      <c r="C76" s="40" t="s">
        <v>45</v>
      </c>
      <c r="D76" s="40" t="s">
        <v>37</v>
      </c>
    </row>
    <row r="77" spans="1:4" ht="14.4" thickBot="1">
      <c r="A77" s="41">
        <v>11</v>
      </c>
      <c r="B77" s="57">
        <v>45915</v>
      </c>
      <c r="C77" s="40" t="s">
        <v>45</v>
      </c>
      <c r="D77" s="40" t="s">
        <v>38</v>
      </c>
    </row>
    <row r="78" spans="1:4" ht="14.4" thickBot="1">
      <c r="A78" s="41">
        <v>12</v>
      </c>
      <c r="B78" s="57">
        <v>45923</v>
      </c>
      <c r="C78" s="40" t="s">
        <v>48</v>
      </c>
      <c r="D78" s="40" t="s">
        <v>39</v>
      </c>
    </row>
    <row r="79" spans="1:4" ht="42" thickBot="1">
      <c r="A79" s="41">
        <v>13</v>
      </c>
      <c r="B79" s="57">
        <v>45943</v>
      </c>
      <c r="C79" s="40" t="s">
        <v>45</v>
      </c>
      <c r="D79" s="40" t="s">
        <v>50</v>
      </c>
    </row>
    <row r="80" spans="1:4" ht="14.4" thickBot="1">
      <c r="A80" s="41">
        <v>14</v>
      </c>
      <c r="B80" s="57">
        <v>45964</v>
      </c>
      <c r="C80" s="40" t="s">
        <v>45</v>
      </c>
      <c r="D80" s="40" t="s">
        <v>40</v>
      </c>
    </row>
    <row r="81" spans="1:4" ht="14.4" thickBot="1">
      <c r="A81" s="41"/>
      <c r="B81" s="57">
        <v>45984</v>
      </c>
      <c r="C81" s="40" t="s">
        <v>55</v>
      </c>
      <c r="D81" s="40" t="s">
        <v>41</v>
      </c>
    </row>
    <row r="82" spans="1:4" ht="14.4" thickBot="1">
      <c r="A82" s="41"/>
      <c r="B82" s="57">
        <v>45985</v>
      </c>
      <c r="C82" s="40" t="s">
        <v>45</v>
      </c>
      <c r="D82" s="40" t="s">
        <v>30</v>
      </c>
    </row>
  </sheetData>
  <phoneticPr fontId="1"/>
  <pageMargins left="0.7" right="0.7" top="0.75" bottom="0.75" header="0.3" footer="0.3"/>
  <pageSetup paperSize="43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28D7-B531-435A-9A1C-548082006283}">
  <dimension ref="B1:BM53"/>
  <sheetViews>
    <sheetView tabSelected="1" topLeftCell="A20" zoomScale="102" zoomScaleNormal="102" workbookViewId="0">
      <selection activeCell="E11" sqref="E11"/>
    </sheetView>
  </sheetViews>
  <sheetFormatPr defaultRowHeight="13.2"/>
  <cols>
    <col min="1" max="1" width="3.6640625" customWidth="1"/>
    <col min="2" max="3" width="4.44140625" customWidth="1"/>
    <col min="4" max="4" width="9" customWidth="1"/>
    <col min="6" max="6" width="4" customWidth="1"/>
    <col min="7" max="8" width="4.44140625" customWidth="1"/>
    <col min="11" max="11" width="7.21875" customWidth="1"/>
    <col min="12" max="13" width="4.44140625" customWidth="1"/>
    <col min="16" max="16" width="7.6640625" customWidth="1"/>
    <col min="17" max="18" width="4.33203125" customWidth="1"/>
    <col min="19" max="19" width="9" customWidth="1"/>
    <col min="21" max="21" width="5" customWidth="1"/>
    <col min="22" max="23" width="4.44140625" customWidth="1"/>
    <col min="26" max="26" width="9" customWidth="1"/>
    <col min="27" max="28" width="4.44140625" customWidth="1"/>
    <col min="31" max="31" width="8.21875" customWidth="1"/>
    <col min="32" max="33" width="4.44140625" customWidth="1"/>
    <col min="36" max="36" width="3.77734375" customWidth="1"/>
    <col min="37" max="38" width="4.44140625" customWidth="1"/>
    <col min="41" max="41" width="7.21875" customWidth="1"/>
    <col min="42" max="43" width="4.44140625" customWidth="1"/>
    <col min="46" max="46" width="9.109375" customWidth="1"/>
    <col min="47" max="48" width="4.44140625" customWidth="1"/>
    <col min="51" max="51" width="8.6640625" customWidth="1"/>
    <col min="52" max="53" width="4.44140625" customWidth="1"/>
    <col min="56" max="56" width="7.77734375" customWidth="1"/>
    <col min="57" max="58" width="4.44140625" customWidth="1"/>
    <col min="61" max="61" width="11.44140625" customWidth="1"/>
    <col min="62" max="62" width="2.77734375" customWidth="1"/>
    <col min="65" max="65" width="11.88671875" bestFit="1" customWidth="1"/>
    <col min="66" max="66" width="4.6640625" bestFit="1" customWidth="1"/>
  </cols>
  <sheetData>
    <row r="1" spans="2:65" ht="20.100000000000001" customHeight="1"/>
    <row r="2" spans="2:65" ht="20.100000000000001" customHeight="1">
      <c r="D2" t="s">
        <v>111</v>
      </c>
      <c r="AW2" t="s">
        <v>111</v>
      </c>
    </row>
    <row r="3" spans="2:65" ht="20.100000000000001" customHeight="1">
      <c r="D3" t="s">
        <v>107</v>
      </c>
      <c r="S3" s="43" t="s">
        <v>108</v>
      </c>
      <c r="AH3" t="s">
        <v>109</v>
      </c>
      <c r="AW3" t="s">
        <v>110</v>
      </c>
    </row>
    <row r="4" spans="2:65" ht="20.100000000000001" customHeight="1">
      <c r="B4" s="80" t="s">
        <v>13</v>
      </c>
      <c r="C4" s="81"/>
      <c r="D4" s="77" t="s">
        <v>9</v>
      </c>
      <c r="E4" s="78"/>
      <c r="F4" s="79"/>
      <c r="G4" s="81" t="s">
        <v>14</v>
      </c>
      <c r="H4" s="81"/>
      <c r="I4" s="77" t="s">
        <v>9</v>
      </c>
      <c r="J4" s="78"/>
      <c r="K4" s="79"/>
      <c r="L4" s="81" t="s">
        <v>16</v>
      </c>
      <c r="M4" s="81"/>
      <c r="N4" s="77" t="s">
        <v>9</v>
      </c>
      <c r="O4" s="78"/>
      <c r="P4" s="78"/>
      <c r="Q4" s="80" t="s">
        <v>15</v>
      </c>
      <c r="R4" s="81"/>
      <c r="S4" s="77" t="s">
        <v>9</v>
      </c>
      <c r="T4" s="78"/>
      <c r="U4" s="79"/>
      <c r="V4" s="81" t="s">
        <v>0</v>
      </c>
      <c r="W4" s="81"/>
      <c r="X4" s="77" t="s">
        <v>9</v>
      </c>
      <c r="Y4" s="78"/>
      <c r="Z4" s="79"/>
      <c r="AA4" s="81" t="s">
        <v>3</v>
      </c>
      <c r="AB4" s="81"/>
      <c r="AC4" s="77" t="s">
        <v>9</v>
      </c>
      <c r="AD4" s="78"/>
      <c r="AE4" s="78"/>
      <c r="AF4" s="80" t="s">
        <v>6</v>
      </c>
      <c r="AG4" s="81"/>
      <c r="AH4" s="77" t="s">
        <v>9</v>
      </c>
      <c r="AI4" s="78"/>
      <c r="AJ4" s="79"/>
      <c r="AK4" s="81" t="s">
        <v>7</v>
      </c>
      <c r="AL4" s="81"/>
      <c r="AM4" s="77" t="s">
        <v>9</v>
      </c>
      <c r="AN4" s="78"/>
      <c r="AO4" s="79"/>
      <c r="AP4" s="81" t="s">
        <v>8</v>
      </c>
      <c r="AQ4" s="81"/>
      <c r="AR4" s="77" t="s">
        <v>9</v>
      </c>
      <c r="AS4" s="78"/>
      <c r="AT4" s="78"/>
      <c r="AU4" s="80" t="s">
        <v>10</v>
      </c>
      <c r="AV4" s="81"/>
      <c r="AW4" s="77" t="s">
        <v>9</v>
      </c>
      <c r="AX4" s="78"/>
      <c r="AY4" s="79"/>
      <c r="AZ4" s="81" t="s">
        <v>11</v>
      </c>
      <c r="BA4" s="81"/>
      <c r="BB4" s="77" t="s">
        <v>9</v>
      </c>
      <c r="BC4" s="78"/>
      <c r="BD4" s="79"/>
      <c r="BE4" s="81" t="s">
        <v>12</v>
      </c>
      <c r="BF4" s="81"/>
      <c r="BG4" s="77" t="s">
        <v>9</v>
      </c>
      <c r="BH4" s="78"/>
      <c r="BI4" s="79"/>
      <c r="BM4" s="29"/>
    </row>
    <row r="5" spans="2:65" ht="20.100000000000001" customHeight="1">
      <c r="B5" s="38" t="s">
        <v>1</v>
      </c>
      <c r="C5" s="39" t="s">
        <v>2</v>
      </c>
      <c r="D5" s="7"/>
      <c r="E5" s="8"/>
      <c r="F5" s="9"/>
      <c r="G5" s="39" t="s">
        <v>1</v>
      </c>
      <c r="H5" s="39" t="s">
        <v>2</v>
      </c>
      <c r="I5" s="7"/>
      <c r="J5" s="8"/>
      <c r="K5" s="9"/>
      <c r="L5" s="39" t="s">
        <v>1</v>
      </c>
      <c r="M5" s="39" t="s">
        <v>2</v>
      </c>
      <c r="N5" s="7"/>
      <c r="O5" s="8"/>
      <c r="P5" s="8"/>
      <c r="Q5" s="38" t="s">
        <v>1</v>
      </c>
      <c r="R5" s="39" t="s">
        <v>2</v>
      </c>
      <c r="S5" s="7"/>
      <c r="T5" s="8"/>
      <c r="U5" s="9"/>
      <c r="V5" s="39" t="s">
        <v>1</v>
      </c>
      <c r="W5" s="39" t="s">
        <v>2</v>
      </c>
      <c r="X5" s="7"/>
      <c r="Y5" s="8"/>
      <c r="Z5" s="9"/>
      <c r="AA5" s="39" t="s">
        <v>1</v>
      </c>
      <c r="AB5" s="39" t="s">
        <v>2</v>
      </c>
      <c r="AC5" s="7"/>
      <c r="AD5" s="8"/>
      <c r="AE5" s="8"/>
      <c r="AF5" s="38" t="s">
        <v>1</v>
      </c>
      <c r="AG5" s="39" t="s">
        <v>2</v>
      </c>
      <c r="AH5" s="7"/>
      <c r="AI5" s="8"/>
      <c r="AJ5" s="9"/>
      <c r="AK5" s="39" t="s">
        <v>1</v>
      </c>
      <c r="AL5" s="39" t="s">
        <v>2</v>
      </c>
      <c r="AM5" s="7"/>
      <c r="AN5" s="8"/>
      <c r="AO5" s="9"/>
      <c r="AP5" s="39" t="s">
        <v>1</v>
      </c>
      <c r="AQ5" s="39" t="s">
        <v>2</v>
      </c>
      <c r="AR5" s="7"/>
      <c r="AS5" s="8"/>
      <c r="AT5" s="8"/>
      <c r="AU5" s="38" t="s">
        <v>1</v>
      </c>
      <c r="AV5" s="39" t="s">
        <v>2</v>
      </c>
      <c r="AW5" s="7"/>
      <c r="AX5" s="8"/>
      <c r="AY5" s="9"/>
      <c r="AZ5" s="39" t="s">
        <v>1</v>
      </c>
      <c r="BA5" s="39" t="s">
        <v>2</v>
      </c>
      <c r="BB5" s="7"/>
      <c r="BC5" s="8"/>
      <c r="BD5" s="9"/>
      <c r="BE5" s="39" t="s">
        <v>1</v>
      </c>
      <c r="BF5" s="39" t="s">
        <v>2</v>
      </c>
      <c r="BG5" s="7"/>
      <c r="BH5" s="8"/>
      <c r="BI5" s="9"/>
      <c r="BM5" s="29"/>
    </row>
    <row r="6" spans="2:65" ht="19.5" customHeight="1">
      <c r="B6" s="28">
        <v>45383</v>
      </c>
      <c r="C6" s="27">
        <f>B6</f>
        <v>45383</v>
      </c>
      <c r="D6" s="7" t="s">
        <v>112</v>
      </c>
      <c r="E6" s="8" t="str">
        <f>IFERROR(VLOOKUP(B6,祝日!$B$4:$D$38,3,FALSE),"")</f>
        <v/>
      </c>
      <c r="F6" s="9"/>
      <c r="G6" s="28">
        <v>45413</v>
      </c>
      <c r="H6" s="27">
        <f>G6</f>
        <v>45413</v>
      </c>
      <c r="I6" s="24"/>
      <c r="J6" s="8" t="str">
        <f>IFERROR(VLOOKUP(G6,祝日!$B$4:$D$38,3,FALSE),"")</f>
        <v/>
      </c>
      <c r="K6" s="8" t="str">
        <f>IFERROR(VLOOKUP(H6,祝日!$B$4:$D$38,3,FALSE),"")</f>
        <v/>
      </c>
      <c r="L6" s="28">
        <v>45444</v>
      </c>
      <c r="M6" s="27">
        <f>L6</f>
        <v>45444</v>
      </c>
      <c r="N6" s="22"/>
      <c r="O6" s="46" t="s">
        <v>118</v>
      </c>
      <c r="P6" s="8"/>
      <c r="Q6" s="28">
        <v>45474</v>
      </c>
      <c r="R6" s="27">
        <f>Q6</f>
        <v>45474</v>
      </c>
      <c r="S6" s="11" t="s">
        <v>119</v>
      </c>
      <c r="T6" s="8"/>
      <c r="U6" s="9"/>
      <c r="V6" s="28">
        <v>45505</v>
      </c>
      <c r="W6" s="27">
        <f>V6</f>
        <v>45505</v>
      </c>
      <c r="X6" s="7"/>
      <c r="Y6" s="8"/>
      <c r="Z6" s="9"/>
      <c r="AA6" s="28">
        <v>45536</v>
      </c>
      <c r="AB6" s="27">
        <f>AA6</f>
        <v>45536</v>
      </c>
      <c r="AC6" s="7"/>
      <c r="AD6" s="8"/>
      <c r="AE6" s="8"/>
      <c r="AF6" s="28">
        <v>45566</v>
      </c>
      <c r="AG6" s="27">
        <f>AF6</f>
        <v>45566</v>
      </c>
      <c r="AH6" s="7" t="s">
        <v>125</v>
      </c>
      <c r="AI6" s="8"/>
      <c r="AJ6" s="9"/>
      <c r="AK6" s="28">
        <v>45597</v>
      </c>
      <c r="AL6" s="27">
        <f>AK6</f>
        <v>45597</v>
      </c>
      <c r="AM6" s="7"/>
      <c r="AO6" s="9"/>
      <c r="AP6" s="28">
        <v>45627</v>
      </c>
      <c r="AQ6" s="27">
        <f>AP6</f>
        <v>45627</v>
      </c>
      <c r="AR6" s="13"/>
      <c r="AS6" s="8"/>
      <c r="AT6" s="8"/>
      <c r="AU6" s="28">
        <v>45658</v>
      </c>
      <c r="AV6" s="27">
        <f>AU6</f>
        <v>45658</v>
      </c>
      <c r="AW6" s="7"/>
      <c r="AX6" s="8" t="str">
        <f>IFERROR(VLOOKUP(AV6,祝日!$B$4:$D$61,3,FALSE),"")</f>
        <v>元日</v>
      </c>
      <c r="AY6" s="9"/>
      <c r="AZ6" s="28">
        <v>45689</v>
      </c>
      <c r="BA6" s="27">
        <f>AZ6</f>
        <v>45689</v>
      </c>
      <c r="BB6" s="71" t="s">
        <v>133</v>
      </c>
      <c r="BC6" s="8"/>
      <c r="BD6" s="9"/>
      <c r="BE6" s="28">
        <v>45717</v>
      </c>
      <c r="BF6" s="27">
        <f>BE6</f>
        <v>45717</v>
      </c>
      <c r="BH6" s="47" t="s">
        <v>143</v>
      </c>
      <c r="BI6" s="9"/>
      <c r="BM6" s="29"/>
    </row>
    <row r="7" spans="2:65" ht="20.100000000000001" customHeight="1">
      <c r="B7" s="28">
        <v>45384</v>
      </c>
      <c r="C7" s="27">
        <f t="shared" ref="C7:C35" si="0">B7</f>
        <v>45384</v>
      </c>
      <c r="D7" s="7" t="s">
        <v>112</v>
      </c>
      <c r="E7" s="8" t="str">
        <f>IFERROR(VLOOKUP(B7,祝日!$B$4:$D$38,3,FALSE),"")</f>
        <v/>
      </c>
      <c r="F7" s="9"/>
      <c r="G7" s="28">
        <v>45414</v>
      </c>
      <c r="H7" s="27">
        <f t="shared" ref="H7:H36" si="1">G7</f>
        <v>45414</v>
      </c>
      <c r="I7" s="24"/>
      <c r="J7" s="8"/>
      <c r="K7" s="8" t="str">
        <f>IFERROR(VLOOKUP(H7,祝日!$B$4:$D$38,3,FALSE),"")</f>
        <v/>
      </c>
      <c r="L7" s="28">
        <v>45445</v>
      </c>
      <c r="M7" s="27">
        <f t="shared" ref="M7:M35" si="2">L7</f>
        <v>45445</v>
      </c>
      <c r="O7" s="8"/>
      <c r="P7" s="8"/>
      <c r="Q7" s="28">
        <v>45475</v>
      </c>
      <c r="R7" s="27">
        <f t="shared" ref="R7:R36" si="3">Q7</f>
        <v>45475</v>
      </c>
      <c r="S7" s="11" t="s">
        <v>119</v>
      </c>
      <c r="T7" s="8"/>
      <c r="U7" s="9"/>
      <c r="V7" s="28">
        <v>45506</v>
      </c>
      <c r="W7" s="27">
        <f t="shared" ref="W7:W36" si="4">V7</f>
        <v>45506</v>
      </c>
      <c r="X7" s="7"/>
      <c r="Y7" s="8"/>
      <c r="Z7" s="9"/>
      <c r="AA7" s="28">
        <v>45537</v>
      </c>
      <c r="AB7" s="27">
        <f t="shared" ref="AB7:AB35" si="5">AA7</f>
        <v>45537</v>
      </c>
      <c r="AC7" s="7" t="s">
        <v>4</v>
      </c>
      <c r="AD7" s="8"/>
      <c r="AE7" s="8"/>
      <c r="AF7" s="28">
        <v>45567</v>
      </c>
      <c r="AG7" s="27">
        <f t="shared" ref="AG7:AG36" si="6">AF7</f>
        <v>45567</v>
      </c>
      <c r="AH7" s="7" t="s">
        <v>125</v>
      </c>
      <c r="AI7" s="8"/>
      <c r="AJ7" s="9"/>
      <c r="AK7" s="28">
        <v>45598</v>
      </c>
      <c r="AL7" s="27">
        <f t="shared" ref="AL7:AL35" si="7">AK7</f>
        <v>45598</v>
      </c>
      <c r="AM7" s="23"/>
      <c r="AN7" s="33" t="s">
        <v>95</v>
      </c>
      <c r="AO7" s="9"/>
      <c r="AP7" s="28">
        <v>45628</v>
      </c>
      <c r="AQ7" s="27">
        <f t="shared" ref="AQ7:AQ36" si="8">AP7</f>
        <v>45628</v>
      </c>
      <c r="AR7" s="4" t="s">
        <v>4</v>
      </c>
      <c r="AS7" s="8"/>
      <c r="AT7" s="8"/>
      <c r="AU7" s="28">
        <v>45659</v>
      </c>
      <c r="AV7" s="27">
        <f t="shared" ref="AV7:AV36" si="9">AU7</f>
        <v>45659</v>
      </c>
      <c r="AW7" s="7" t="s">
        <v>142</v>
      </c>
      <c r="AX7" s="8" t="str">
        <f>IFERROR(VLOOKUP(AU7,祝日!$B$4:$D$38,3,FALSE),"")</f>
        <v/>
      </c>
      <c r="AY7" s="9"/>
      <c r="AZ7" s="28">
        <v>45690</v>
      </c>
      <c r="BA7" s="27">
        <f t="shared" ref="BA7:BA33" si="10">AZ7</f>
        <v>45690</v>
      </c>
      <c r="BB7" s="22"/>
      <c r="BC7" s="8"/>
      <c r="BD7" s="9"/>
      <c r="BE7" s="28">
        <v>45718</v>
      </c>
      <c r="BF7" s="27">
        <f t="shared" ref="BF7:BF36" si="11">BE7</f>
        <v>45718</v>
      </c>
      <c r="BG7" s="4"/>
      <c r="BH7" s="8"/>
      <c r="BI7" s="9"/>
      <c r="BM7" s="29"/>
    </row>
    <row r="8" spans="2:65" ht="20.100000000000001" customHeight="1">
      <c r="B8" s="28">
        <v>45385</v>
      </c>
      <c r="C8" s="27">
        <f t="shared" si="0"/>
        <v>45385</v>
      </c>
      <c r="D8" s="7" t="s">
        <v>112</v>
      </c>
      <c r="E8" s="8" t="str">
        <f>IF(D8="",IFERROR(VLOOKUP(B8,祝日!$B$4:$D$38,3,FALSE),""),"")</f>
        <v/>
      </c>
      <c r="F8" s="9"/>
      <c r="G8" s="28">
        <v>45415</v>
      </c>
      <c r="H8" s="27">
        <f t="shared" si="1"/>
        <v>45415</v>
      </c>
      <c r="I8" s="24" t="s">
        <v>21</v>
      </c>
      <c r="J8" s="8"/>
      <c r="K8" s="8" t="str">
        <f>IFERROR(VLOOKUP(H8,祝日!$B$4:$D$38,3,FALSE),"")</f>
        <v>憲法記念日</v>
      </c>
      <c r="L8" s="28">
        <v>45446</v>
      </c>
      <c r="M8" s="27">
        <f t="shared" si="2"/>
        <v>45446</v>
      </c>
      <c r="N8" s="21" t="s">
        <v>4</v>
      </c>
      <c r="O8" s="46"/>
      <c r="P8" s="8"/>
      <c r="Q8" s="28">
        <v>45476</v>
      </c>
      <c r="R8" s="27">
        <f t="shared" si="3"/>
        <v>45476</v>
      </c>
      <c r="S8" s="45" t="s">
        <v>119</v>
      </c>
      <c r="T8" s="8"/>
      <c r="U8" s="9"/>
      <c r="V8" s="28">
        <v>45507</v>
      </c>
      <c r="W8" s="27">
        <f t="shared" si="4"/>
        <v>45507</v>
      </c>
      <c r="X8" s="71" t="s">
        <v>120</v>
      </c>
      <c r="Y8" s="8"/>
      <c r="Z8" s="9"/>
      <c r="AA8" s="28">
        <v>45538</v>
      </c>
      <c r="AB8" s="27">
        <f t="shared" si="5"/>
        <v>45538</v>
      </c>
      <c r="AC8" s="7"/>
      <c r="AD8" s="8"/>
      <c r="AE8" s="8"/>
      <c r="AF8" s="28">
        <v>45568</v>
      </c>
      <c r="AG8" s="27">
        <f t="shared" si="6"/>
        <v>45568</v>
      </c>
      <c r="AH8" s="7" t="s">
        <v>125</v>
      </c>
      <c r="AI8" s="8"/>
      <c r="AJ8" s="9"/>
      <c r="AK8" s="28">
        <v>45599</v>
      </c>
      <c r="AL8" s="27">
        <f t="shared" si="7"/>
        <v>45599</v>
      </c>
      <c r="AM8" s="35"/>
      <c r="AN8" s="8" t="str">
        <f>IFERROR(VLOOKUP(AK8,祝日!$B$4:$D$38,3,FALSE),"")</f>
        <v>文化の日</v>
      </c>
      <c r="AO8" s="9"/>
      <c r="AP8" s="28">
        <v>45629</v>
      </c>
      <c r="AQ8" s="27">
        <f t="shared" si="8"/>
        <v>45629</v>
      </c>
      <c r="AS8" s="8"/>
      <c r="AT8" s="8"/>
      <c r="AU8" s="28">
        <v>45660</v>
      </c>
      <c r="AV8" s="27">
        <f t="shared" si="9"/>
        <v>45660</v>
      </c>
      <c r="AW8" s="7" t="s">
        <v>142</v>
      </c>
      <c r="AX8" s="8"/>
      <c r="AY8" s="9"/>
      <c r="AZ8" s="28">
        <v>45691</v>
      </c>
      <c r="BA8" s="27">
        <f t="shared" si="10"/>
        <v>45691</v>
      </c>
      <c r="BB8" s="71" t="s">
        <v>135</v>
      </c>
      <c r="BC8" s="8"/>
      <c r="BD8" s="9"/>
      <c r="BE8" s="28">
        <v>45719</v>
      </c>
      <c r="BF8" s="27">
        <f t="shared" si="11"/>
        <v>45719</v>
      </c>
      <c r="BG8" s="4" t="s">
        <v>4</v>
      </c>
      <c r="BH8" s="8"/>
      <c r="BI8" s="9"/>
      <c r="BM8" s="29"/>
    </row>
    <row r="9" spans="2:65" ht="20.100000000000001" customHeight="1">
      <c r="B9" s="28">
        <v>45386</v>
      </c>
      <c r="C9" s="27">
        <f t="shared" si="0"/>
        <v>45386</v>
      </c>
      <c r="D9" s="7" t="s">
        <v>112</v>
      </c>
      <c r="E9" s="8" t="str">
        <f>IF(D9="",IFERROR(VLOOKUP(B9,祝日!$B$4:$D$38,3,FALSE),""),"")</f>
        <v/>
      </c>
      <c r="F9" s="9"/>
      <c r="G9" s="28">
        <v>45416</v>
      </c>
      <c r="H9" s="27">
        <f t="shared" si="1"/>
        <v>45416</v>
      </c>
      <c r="I9" s="24" t="s">
        <v>21</v>
      </c>
      <c r="J9" s="8" t="str">
        <f>IF(I9="",IFERROR(VLOOKUP(G9,祝日!$B$4:$D$38,3,FALSE),""),"")</f>
        <v/>
      </c>
      <c r="K9" s="8" t="str">
        <f>IFERROR(VLOOKUP(H9,祝日!$B$4:$D$38,3,FALSE),"")</f>
        <v>みどりの日</v>
      </c>
      <c r="L9" s="28">
        <v>45447</v>
      </c>
      <c r="M9" s="27">
        <f t="shared" si="2"/>
        <v>45447</v>
      </c>
      <c r="N9" s="74"/>
      <c r="O9" s="1"/>
      <c r="P9" s="3"/>
      <c r="Q9" s="28">
        <v>45477</v>
      </c>
      <c r="R9" s="27">
        <f t="shared" si="3"/>
        <v>45477</v>
      </c>
      <c r="S9" s="11" t="s">
        <v>119</v>
      </c>
      <c r="T9" s="8"/>
      <c r="U9" s="9"/>
      <c r="V9" s="28">
        <v>45508</v>
      </c>
      <c r="W9" s="27">
        <f t="shared" si="4"/>
        <v>45508</v>
      </c>
      <c r="X9" s="7"/>
      <c r="Y9" s="8"/>
      <c r="Z9" s="15"/>
      <c r="AA9" s="28">
        <v>45539</v>
      </c>
      <c r="AB9" s="27">
        <f t="shared" si="5"/>
        <v>45539</v>
      </c>
      <c r="AC9" s="7"/>
      <c r="AD9" s="3"/>
      <c r="AE9" s="8"/>
      <c r="AF9" s="28">
        <v>45569</v>
      </c>
      <c r="AG9" s="27">
        <f t="shared" si="6"/>
        <v>45569</v>
      </c>
      <c r="AH9" s="7" t="s">
        <v>125</v>
      </c>
      <c r="AI9" s="8"/>
      <c r="AJ9" s="9"/>
      <c r="AK9" s="28">
        <v>45600</v>
      </c>
      <c r="AL9" s="27">
        <f t="shared" si="7"/>
        <v>45600</v>
      </c>
      <c r="AM9" s="3"/>
      <c r="AN9" s="1"/>
      <c r="AO9" s="9"/>
      <c r="AP9" s="28">
        <v>45630</v>
      </c>
      <c r="AQ9" s="27">
        <f t="shared" si="8"/>
        <v>45630</v>
      </c>
      <c r="AR9" s="22"/>
      <c r="AS9" s="3"/>
      <c r="AT9" s="8"/>
      <c r="AU9" s="28">
        <v>45661</v>
      </c>
      <c r="AV9" s="27">
        <f t="shared" si="9"/>
        <v>45661</v>
      </c>
      <c r="AW9" s="7"/>
      <c r="AX9" s="8"/>
      <c r="AY9" s="9"/>
      <c r="AZ9" s="28">
        <v>45692</v>
      </c>
      <c r="BA9" s="27">
        <f t="shared" si="10"/>
        <v>45692</v>
      </c>
      <c r="BB9" s="33" t="s">
        <v>59</v>
      </c>
      <c r="BC9" s="8"/>
      <c r="BD9" s="9"/>
      <c r="BE9" s="28">
        <v>45720</v>
      </c>
      <c r="BF9" s="27">
        <f t="shared" si="11"/>
        <v>45720</v>
      </c>
      <c r="BG9" s="22"/>
      <c r="BH9" s="8"/>
      <c r="BI9" s="9"/>
      <c r="BM9" s="29"/>
    </row>
    <row r="10" spans="2:65" ht="20.100000000000001" customHeight="1">
      <c r="B10" s="28">
        <v>45387</v>
      </c>
      <c r="C10" s="27">
        <f t="shared" si="0"/>
        <v>45387</v>
      </c>
      <c r="D10" s="7" t="s">
        <v>112</v>
      </c>
      <c r="E10" s="8" t="str">
        <f>IFERROR(VLOOKUP(B10,祝日!$B$4:$D$38,3,FALSE),"")</f>
        <v/>
      </c>
      <c r="F10" s="9"/>
      <c r="G10" s="28">
        <v>45417</v>
      </c>
      <c r="H10" s="27">
        <f t="shared" si="1"/>
        <v>45417</v>
      </c>
      <c r="I10" s="24" t="s">
        <v>21</v>
      </c>
      <c r="J10" s="8"/>
      <c r="K10" s="8" t="str">
        <f>IFERROR(VLOOKUP(H10,祝日!$B$4:$D$38,3,FALSE),"")</f>
        <v>こどもの日</v>
      </c>
      <c r="L10" s="28">
        <v>45448</v>
      </c>
      <c r="M10" s="27">
        <f t="shared" si="2"/>
        <v>45448</v>
      </c>
      <c r="N10" s="74"/>
      <c r="P10" s="8"/>
      <c r="Q10" s="28">
        <v>45478</v>
      </c>
      <c r="R10" s="27">
        <f t="shared" si="3"/>
        <v>45478</v>
      </c>
      <c r="S10" s="11" t="s">
        <v>119</v>
      </c>
      <c r="T10" s="8"/>
      <c r="U10" s="9"/>
      <c r="V10" s="28">
        <v>45509</v>
      </c>
      <c r="W10" s="27">
        <f t="shared" si="4"/>
        <v>45509</v>
      </c>
      <c r="X10" s="71" t="s">
        <v>121</v>
      </c>
      <c r="Y10" s="8"/>
      <c r="Z10" s="15"/>
      <c r="AA10" s="28">
        <v>45540</v>
      </c>
      <c r="AB10" s="27">
        <f t="shared" si="5"/>
        <v>45540</v>
      </c>
      <c r="AC10" s="22"/>
      <c r="AD10" s="8"/>
      <c r="AE10" s="8"/>
      <c r="AF10" s="28">
        <v>45570</v>
      </c>
      <c r="AG10" s="27">
        <f t="shared" si="6"/>
        <v>45570</v>
      </c>
      <c r="AH10" s="7"/>
      <c r="AI10" s="8"/>
      <c r="AJ10" s="9"/>
      <c r="AK10" s="28">
        <v>45601</v>
      </c>
      <c r="AL10" s="27">
        <f t="shared" si="7"/>
        <v>45601</v>
      </c>
      <c r="AM10" s="7"/>
      <c r="AN10" s="1"/>
      <c r="AO10" s="17"/>
      <c r="AP10" s="28">
        <v>45631</v>
      </c>
      <c r="AQ10" s="27">
        <f t="shared" si="8"/>
        <v>45631</v>
      </c>
      <c r="AS10" s="3" t="s">
        <v>18</v>
      </c>
      <c r="AT10" s="8"/>
      <c r="AU10" s="28">
        <v>45662</v>
      </c>
      <c r="AV10" s="27">
        <f t="shared" si="9"/>
        <v>45662</v>
      </c>
      <c r="AW10" s="7"/>
      <c r="AX10" s="8"/>
      <c r="AY10" s="9"/>
      <c r="AZ10" s="28">
        <v>45693</v>
      </c>
      <c r="BA10" s="27">
        <f t="shared" si="10"/>
        <v>45693</v>
      </c>
      <c r="BB10" s="7"/>
      <c r="BC10" s="8"/>
      <c r="BD10" s="9"/>
      <c r="BE10" s="28">
        <v>45721</v>
      </c>
      <c r="BF10" s="27">
        <f t="shared" si="11"/>
        <v>45721</v>
      </c>
      <c r="BH10" s="1"/>
      <c r="BI10" s="9"/>
      <c r="BM10" s="29"/>
    </row>
    <row r="11" spans="2:65" ht="20.100000000000001" customHeight="1">
      <c r="B11" s="28">
        <v>45388</v>
      </c>
      <c r="C11" s="27">
        <f t="shared" si="0"/>
        <v>45388</v>
      </c>
      <c r="D11" s="7"/>
      <c r="E11" s="8" t="str">
        <f>IFERROR(VLOOKUP(B11,祝日!$B$4:$D$38,3,FALSE),"")</f>
        <v/>
      </c>
      <c r="F11" s="9"/>
      <c r="G11" s="28">
        <v>45418</v>
      </c>
      <c r="H11" s="27">
        <f t="shared" si="1"/>
        <v>45418</v>
      </c>
      <c r="I11" s="7"/>
      <c r="J11" s="8"/>
      <c r="K11" s="9"/>
      <c r="L11" s="28">
        <v>45449</v>
      </c>
      <c r="M11" s="27">
        <f t="shared" si="2"/>
        <v>45449</v>
      </c>
      <c r="N11" s="74"/>
      <c r="O11" s="3"/>
      <c r="P11" s="8"/>
      <c r="Q11" s="28">
        <v>45479</v>
      </c>
      <c r="R11" s="27">
        <f t="shared" si="3"/>
        <v>45479</v>
      </c>
      <c r="S11" s="11"/>
      <c r="T11" s="8"/>
      <c r="U11" s="9"/>
      <c r="V11" s="28">
        <v>45510</v>
      </c>
      <c r="W11" s="27">
        <f t="shared" si="4"/>
        <v>45510</v>
      </c>
      <c r="X11" s="33" t="s">
        <v>59</v>
      </c>
      <c r="Y11" s="8"/>
      <c r="Z11" s="9"/>
      <c r="AA11" s="28">
        <v>45541</v>
      </c>
      <c r="AB11" s="27">
        <f t="shared" si="5"/>
        <v>45541</v>
      </c>
      <c r="AC11" s="4" t="s">
        <v>5</v>
      </c>
      <c r="AD11" s="3" t="s">
        <v>18</v>
      </c>
      <c r="AE11" s="8"/>
      <c r="AF11" s="28">
        <v>45571</v>
      </c>
      <c r="AG11" s="27">
        <f t="shared" si="6"/>
        <v>45571</v>
      </c>
      <c r="AH11" s="7"/>
      <c r="AI11" s="8"/>
      <c r="AJ11" s="9"/>
      <c r="AK11" s="28">
        <v>45602</v>
      </c>
      <c r="AL11" s="27">
        <f t="shared" si="7"/>
        <v>45602</v>
      </c>
      <c r="AN11" s="62"/>
      <c r="AO11" s="6"/>
      <c r="AP11" s="28">
        <v>45632</v>
      </c>
      <c r="AQ11" s="27">
        <f t="shared" si="8"/>
        <v>45632</v>
      </c>
      <c r="AR11" s="4" t="s">
        <v>5</v>
      </c>
      <c r="AT11" s="8"/>
      <c r="AU11" s="28">
        <v>45663</v>
      </c>
      <c r="AV11" s="27">
        <f t="shared" si="9"/>
        <v>45663</v>
      </c>
      <c r="AW11" s="7" t="s">
        <v>134</v>
      </c>
      <c r="AX11" s="8"/>
      <c r="AY11" s="9"/>
      <c r="AZ11" s="28">
        <v>45694</v>
      </c>
      <c r="BA11" s="27">
        <f t="shared" si="10"/>
        <v>45694</v>
      </c>
      <c r="BB11" s="33"/>
      <c r="BC11" s="8"/>
      <c r="BD11" s="9"/>
      <c r="BE11" s="28">
        <v>45722</v>
      </c>
      <c r="BF11" s="27">
        <f t="shared" si="11"/>
        <v>45722</v>
      </c>
      <c r="BG11" s="22"/>
      <c r="BI11" s="9"/>
      <c r="BM11" s="29"/>
    </row>
    <row r="12" spans="2:65" ht="20.100000000000001" customHeight="1">
      <c r="B12" s="28">
        <v>45389</v>
      </c>
      <c r="C12" s="27">
        <f t="shared" si="0"/>
        <v>45389</v>
      </c>
      <c r="D12" s="7"/>
      <c r="E12" s="8" t="str">
        <f>IFERROR(VLOOKUP(B12,祝日!$B$4:$D$38,3,FALSE),"")</f>
        <v/>
      </c>
      <c r="F12" s="9"/>
      <c r="G12" s="28">
        <v>45419</v>
      </c>
      <c r="H12" s="27">
        <f t="shared" si="1"/>
        <v>45419</v>
      </c>
      <c r="J12" s="8"/>
      <c r="K12" s="9"/>
      <c r="L12" s="28">
        <v>45450</v>
      </c>
      <c r="M12" s="27">
        <f t="shared" si="2"/>
        <v>45450</v>
      </c>
      <c r="N12" s="11" t="s">
        <v>20</v>
      </c>
      <c r="P12" s="8"/>
      <c r="Q12" s="28">
        <v>45480</v>
      </c>
      <c r="R12" s="27">
        <f t="shared" si="3"/>
        <v>45480</v>
      </c>
      <c r="S12" s="11"/>
      <c r="T12" s="8"/>
      <c r="U12" s="9"/>
      <c r="V12" s="28">
        <v>45511</v>
      </c>
      <c r="W12" s="27">
        <f t="shared" si="4"/>
        <v>45511</v>
      </c>
      <c r="X12" s="76"/>
      <c r="Y12" s="8"/>
      <c r="Z12" s="9"/>
      <c r="AA12" s="28">
        <v>45542</v>
      </c>
      <c r="AB12" s="27">
        <f t="shared" si="5"/>
        <v>45542</v>
      </c>
      <c r="AC12" s="22"/>
      <c r="AD12" s="48" t="s">
        <v>126</v>
      </c>
      <c r="AE12" s="8"/>
      <c r="AF12" s="28">
        <v>45572</v>
      </c>
      <c r="AG12" s="27">
        <f t="shared" si="6"/>
        <v>45572</v>
      </c>
      <c r="AH12" s="7" t="s">
        <v>125</v>
      </c>
      <c r="AI12" s="8"/>
      <c r="AJ12" s="9"/>
      <c r="AK12" s="28">
        <v>45603</v>
      </c>
      <c r="AL12" s="27">
        <f t="shared" si="7"/>
        <v>45603</v>
      </c>
      <c r="AM12" s="7"/>
      <c r="AO12" s="6"/>
      <c r="AP12" s="28">
        <v>45633</v>
      </c>
      <c r="AQ12" s="27">
        <f t="shared" si="8"/>
        <v>45633</v>
      </c>
      <c r="AS12" s="48" t="s">
        <v>136</v>
      </c>
      <c r="AT12" s="8"/>
      <c r="AU12" s="28">
        <v>45664</v>
      </c>
      <c r="AV12" s="27">
        <f t="shared" si="9"/>
        <v>45664</v>
      </c>
      <c r="AW12" s="7" t="s">
        <v>134</v>
      </c>
      <c r="AX12" s="8"/>
      <c r="AY12" s="9"/>
      <c r="AZ12" s="28">
        <v>45695</v>
      </c>
      <c r="BA12" s="27">
        <f t="shared" si="10"/>
        <v>45695</v>
      </c>
      <c r="BC12" s="33"/>
      <c r="BD12" s="9"/>
      <c r="BE12" s="28">
        <v>45723</v>
      </c>
      <c r="BF12" s="27">
        <f t="shared" si="11"/>
        <v>45723</v>
      </c>
      <c r="BG12" s="4" t="s">
        <v>5</v>
      </c>
      <c r="BH12" s="3" t="s">
        <v>18</v>
      </c>
      <c r="BI12" s="9"/>
      <c r="BM12" s="29"/>
    </row>
    <row r="13" spans="2:65" ht="20.100000000000001" customHeight="1">
      <c r="B13" s="28">
        <v>45390</v>
      </c>
      <c r="C13" s="27">
        <f t="shared" si="0"/>
        <v>45390</v>
      </c>
      <c r="D13" s="7"/>
      <c r="E13" s="8" t="str">
        <f>IFERROR(VLOOKUP(B13,祝日!$B$4:$D$38,3,FALSE),"")</f>
        <v/>
      </c>
      <c r="F13" s="9"/>
      <c r="G13" s="28">
        <v>45420</v>
      </c>
      <c r="H13" s="27">
        <f t="shared" si="1"/>
        <v>45420</v>
      </c>
      <c r="I13" s="7"/>
      <c r="J13" s="8"/>
      <c r="K13" s="9"/>
      <c r="L13" s="28">
        <v>45451</v>
      </c>
      <c r="M13" s="27">
        <f t="shared" si="2"/>
        <v>45451</v>
      </c>
      <c r="N13" s="74"/>
      <c r="O13" s="47" t="s">
        <v>51</v>
      </c>
      <c r="P13" s="3"/>
      <c r="Q13" s="28">
        <v>45481</v>
      </c>
      <c r="R13" s="27">
        <f t="shared" si="3"/>
        <v>45481</v>
      </c>
      <c r="S13" s="45"/>
      <c r="T13" s="8"/>
      <c r="U13" s="9"/>
      <c r="V13" s="28">
        <v>45512</v>
      </c>
      <c r="W13" s="75">
        <f t="shared" si="4"/>
        <v>45512</v>
      </c>
      <c r="X13" s="22"/>
      <c r="Y13" s="8"/>
      <c r="Z13" s="9"/>
      <c r="AA13" s="28">
        <v>45543</v>
      </c>
      <c r="AB13" s="27">
        <f t="shared" si="5"/>
        <v>45543</v>
      </c>
      <c r="AE13" s="8"/>
      <c r="AF13" s="28">
        <v>45573</v>
      </c>
      <c r="AG13" s="27">
        <f t="shared" si="6"/>
        <v>45573</v>
      </c>
      <c r="AI13" s="8"/>
      <c r="AJ13" s="9"/>
      <c r="AK13" s="28">
        <v>45604</v>
      </c>
      <c r="AL13" s="27">
        <f t="shared" si="7"/>
        <v>45604</v>
      </c>
      <c r="AM13" s="23" t="s">
        <v>19</v>
      </c>
      <c r="AN13" s="8"/>
      <c r="AP13" s="28">
        <v>45634</v>
      </c>
      <c r="AQ13" s="27">
        <f t="shared" si="8"/>
        <v>45634</v>
      </c>
      <c r="AR13" s="22"/>
      <c r="AS13" s="48"/>
      <c r="AT13" s="8"/>
      <c r="AU13" s="28">
        <v>45665</v>
      </c>
      <c r="AV13" s="27">
        <f t="shared" si="9"/>
        <v>45665</v>
      </c>
      <c r="AW13" s="7" t="s">
        <v>134</v>
      </c>
      <c r="AX13" s="8" t="str">
        <f>IFERROR(VLOOKUP(AV13,祝日!$B$4:$D$61,3,FALSE),"")</f>
        <v/>
      </c>
      <c r="AY13" s="9"/>
      <c r="AZ13" s="28">
        <v>45696</v>
      </c>
      <c r="BA13" s="27">
        <f t="shared" si="10"/>
        <v>45696</v>
      </c>
      <c r="BB13" s="22"/>
      <c r="BD13" s="9"/>
      <c r="BE13" s="28">
        <v>45724</v>
      </c>
      <c r="BF13" s="27">
        <f t="shared" si="11"/>
        <v>45724</v>
      </c>
      <c r="BG13" s="4"/>
      <c r="BH13" s="48" t="s">
        <v>144</v>
      </c>
      <c r="BI13" s="9"/>
      <c r="BM13" s="29"/>
    </row>
    <row r="14" spans="2:65" ht="20.100000000000001" customHeight="1">
      <c r="B14" s="28">
        <v>45391</v>
      </c>
      <c r="C14" s="27">
        <f t="shared" si="0"/>
        <v>45391</v>
      </c>
      <c r="D14" s="7"/>
      <c r="E14" s="8" t="str">
        <f>IFERROR(VLOOKUP(B14,祝日!$B$4:$D$38,3,FALSE),"")</f>
        <v/>
      </c>
      <c r="F14" s="9"/>
      <c r="G14" s="28">
        <v>45421</v>
      </c>
      <c r="H14" s="27">
        <f t="shared" si="1"/>
        <v>45421</v>
      </c>
      <c r="I14" s="59"/>
      <c r="J14" s="8"/>
      <c r="K14" s="9"/>
      <c r="L14" s="28">
        <v>45452</v>
      </c>
      <c r="M14" s="27">
        <f t="shared" si="2"/>
        <v>45452</v>
      </c>
      <c r="N14" s="74"/>
      <c r="O14" s="3" t="s">
        <v>18</v>
      </c>
      <c r="P14" s="8"/>
      <c r="Q14" s="28">
        <v>45482</v>
      </c>
      <c r="R14" s="27">
        <f t="shared" si="3"/>
        <v>45482</v>
      </c>
      <c r="S14" s="11"/>
      <c r="T14" s="8"/>
      <c r="U14" s="9"/>
      <c r="V14" s="28">
        <v>45513</v>
      </c>
      <c r="W14" s="27">
        <f t="shared" si="4"/>
        <v>45513</v>
      </c>
      <c r="Y14" s="33"/>
      <c r="Z14" s="9"/>
      <c r="AA14" s="28">
        <v>45544</v>
      </c>
      <c r="AB14" s="27">
        <f t="shared" si="5"/>
        <v>45544</v>
      </c>
      <c r="AC14" s="22"/>
      <c r="AD14" s="1"/>
      <c r="AE14" s="8"/>
      <c r="AF14" s="28">
        <v>45574</v>
      </c>
      <c r="AG14" s="27">
        <f t="shared" si="6"/>
        <v>45574</v>
      </c>
      <c r="AH14" s="22"/>
      <c r="AI14" s="8"/>
      <c r="AJ14" s="9"/>
      <c r="AK14" s="28">
        <v>45605</v>
      </c>
      <c r="AL14" s="27">
        <f t="shared" si="7"/>
        <v>45605</v>
      </c>
      <c r="AM14" s="35" t="s">
        <v>43</v>
      </c>
      <c r="AN14" s="8"/>
      <c r="AO14" s="6"/>
      <c r="AP14" s="28">
        <v>45635</v>
      </c>
      <c r="AQ14" s="27">
        <f t="shared" si="8"/>
        <v>45635</v>
      </c>
      <c r="AS14" s="1"/>
      <c r="AT14" s="8"/>
      <c r="AU14" s="28">
        <v>45666</v>
      </c>
      <c r="AV14" s="27">
        <f t="shared" si="9"/>
        <v>45666</v>
      </c>
      <c r="AW14" s="7" t="s">
        <v>134</v>
      </c>
      <c r="AX14" s="8" t="str">
        <f>IFERROR(VLOOKUP(AU14,祝日!$B$4:$D$38,3,FALSE),"")</f>
        <v/>
      </c>
      <c r="AY14" s="9"/>
      <c r="AZ14" s="28">
        <v>45697</v>
      </c>
      <c r="BA14" s="27">
        <f t="shared" si="10"/>
        <v>45697</v>
      </c>
      <c r="BB14" s="10"/>
      <c r="BC14" s="8"/>
      <c r="BD14" s="9"/>
      <c r="BE14" s="28">
        <v>45725</v>
      </c>
      <c r="BF14" s="27">
        <f t="shared" si="11"/>
        <v>45725</v>
      </c>
      <c r="BG14" s="4"/>
      <c r="BI14" s="8"/>
      <c r="BJ14" s="30"/>
      <c r="BM14" s="29"/>
    </row>
    <row r="15" spans="2:65" ht="20.100000000000001" customHeight="1">
      <c r="B15" s="28">
        <v>45392</v>
      </c>
      <c r="C15" s="27">
        <f t="shared" si="0"/>
        <v>45392</v>
      </c>
      <c r="D15" s="7"/>
      <c r="E15" s="8" t="str">
        <f>IFERROR(VLOOKUP(B15,祝日!$B$4:$D$38,3,FALSE),"")</f>
        <v/>
      </c>
      <c r="F15" s="9"/>
      <c r="G15" s="28">
        <v>45422</v>
      </c>
      <c r="H15" s="27">
        <f t="shared" si="1"/>
        <v>45422</v>
      </c>
      <c r="I15" s="22"/>
      <c r="J15" s="1"/>
      <c r="K15" s="61"/>
      <c r="L15" s="28">
        <v>45453</v>
      </c>
      <c r="M15" s="27">
        <f t="shared" si="2"/>
        <v>45453</v>
      </c>
      <c r="N15" s="22"/>
      <c r="O15" s="47"/>
      <c r="P15" s="8"/>
      <c r="Q15" s="28">
        <v>45483</v>
      </c>
      <c r="R15" s="27">
        <f t="shared" si="3"/>
        <v>45483</v>
      </c>
      <c r="T15" s="8"/>
      <c r="U15" s="9"/>
      <c r="V15" s="31">
        <v>45514</v>
      </c>
      <c r="W15" s="32">
        <f t="shared" si="4"/>
        <v>45514</v>
      </c>
      <c r="X15" s="22"/>
      <c r="Z15" s="9"/>
      <c r="AA15" s="28">
        <v>45545</v>
      </c>
      <c r="AB15" s="27">
        <f t="shared" si="5"/>
        <v>45545</v>
      </c>
      <c r="AD15" s="1"/>
      <c r="AE15" s="8"/>
      <c r="AF15" s="28">
        <v>45575</v>
      </c>
      <c r="AG15" s="27">
        <f t="shared" si="6"/>
        <v>45575</v>
      </c>
      <c r="AH15" s="7"/>
      <c r="AI15" s="8" t="str">
        <f>IFERROR(VLOOKUP(AF15,祝日!$B$4:$D$38,3,FALSE),"")</f>
        <v/>
      </c>
      <c r="AJ15" s="9"/>
      <c r="AK15" s="28">
        <v>45606</v>
      </c>
      <c r="AL15" s="27">
        <f t="shared" si="7"/>
        <v>45606</v>
      </c>
      <c r="AM15" s="3"/>
      <c r="AN15" s="8"/>
      <c r="AP15" s="28">
        <v>45636</v>
      </c>
      <c r="AQ15" s="27">
        <f t="shared" si="8"/>
        <v>45636</v>
      </c>
      <c r="AR15" s="22"/>
      <c r="AS15" s="1"/>
      <c r="AT15" s="8"/>
      <c r="AU15" s="28">
        <v>45667</v>
      </c>
      <c r="AV15" s="27">
        <f t="shared" si="9"/>
        <v>45667</v>
      </c>
      <c r="AW15" s="7" t="s">
        <v>134</v>
      </c>
      <c r="AX15" s="8"/>
      <c r="AY15" s="9"/>
      <c r="AZ15" s="28">
        <v>45698</v>
      </c>
      <c r="BA15" s="27">
        <f t="shared" si="10"/>
        <v>45698</v>
      </c>
      <c r="BB15" s="7"/>
      <c r="BC15" s="8"/>
      <c r="BD15" s="9"/>
      <c r="BE15" s="28">
        <v>45726</v>
      </c>
      <c r="BF15" s="27">
        <f t="shared" si="11"/>
        <v>45726</v>
      </c>
      <c r="BG15" s="22"/>
      <c r="BH15" s="1"/>
      <c r="BI15" s="8"/>
      <c r="BJ15" s="30"/>
      <c r="BM15" s="29"/>
    </row>
    <row r="16" spans="2:65" ht="20.100000000000001" customHeight="1">
      <c r="B16" s="28">
        <v>45393</v>
      </c>
      <c r="C16" s="27">
        <f t="shared" si="0"/>
        <v>45393</v>
      </c>
      <c r="D16" s="4"/>
      <c r="E16" s="8" t="str">
        <f>IFERROR(VLOOKUP(B16,祝日!$B$4:$D$38,3,FALSE),"")</f>
        <v/>
      </c>
      <c r="F16" s="9"/>
      <c r="G16" s="28">
        <v>45423</v>
      </c>
      <c r="H16" s="27">
        <f t="shared" si="1"/>
        <v>45423</v>
      </c>
      <c r="I16" s="71" t="s">
        <v>113</v>
      </c>
      <c r="K16" s="60"/>
      <c r="L16" s="28">
        <v>45454</v>
      </c>
      <c r="M16" s="27">
        <f t="shared" si="2"/>
        <v>45454</v>
      </c>
      <c r="Q16" s="28">
        <v>45484</v>
      </c>
      <c r="R16" s="27">
        <f t="shared" si="3"/>
        <v>45484</v>
      </c>
      <c r="S16" s="4"/>
      <c r="T16" s="8"/>
      <c r="U16" s="9"/>
      <c r="V16" s="31">
        <v>45515</v>
      </c>
      <c r="W16" s="32">
        <f t="shared" si="4"/>
        <v>45515</v>
      </c>
      <c r="Y16" s="8" t="str">
        <f>IFERROR(VLOOKUP(V16,祝日!$B$4:$D$38,3,FALSE),"")</f>
        <v>山の日</v>
      </c>
      <c r="Z16" s="9"/>
      <c r="AA16" s="28">
        <v>45546</v>
      </c>
      <c r="AB16" s="27">
        <f t="shared" si="5"/>
        <v>45546</v>
      </c>
      <c r="AC16" s="22"/>
      <c r="AE16" s="8"/>
      <c r="AF16" s="28">
        <v>45576</v>
      </c>
      <c r="AG16" s="27">
        <f t="shared" si="6"/>
        <v>45576</v>
      </c>
      <c r="AH16" s="7"/>
      <c r="AI16" s="8"/>
      <c r="AJ16" s="9"/>
      <c r="AK16" s="28">
        <v>45607</v>
      </c>
      <c r="AL16" s="27">
        <f t="shared" si="7"/>
        <v>45607</v>
      </c>
      <c r="AM16" s="35"/>
      <c r="AN16" s="33"/>
      <c r="AO16" s="6"/>
      <c r="AP16" s="28">
        <v>45637</v>
      </c>
      <c r="AQ16" s="27">
        <f t="shared" si="8"/>
        <v>45637</v>
      </c>
      <c r="AT16" s="8"/>
      <c r="AU16" s="28">
        <v>45668</v>
      </c>
      <c r="AV16" s="27">
        <f t="shared" si="9"/>
        <v>45668</v>
      </c>
      <c r="AX16" s="8"/>
      <c r="AY16" s="9"/>
      <c r="AZ16" s="28">
        <v>45699</v>
      </c>
      <c r="BA16" s="27">
        <f t="shared" si="10"/>
        <v>45699</v>
      </c>
      <c r="BB16" s="7"/>
      <c r="BC16" s="8" t="str">
        <f>IFERROR(VLOOKUP(BA16,祝日!$B$4:$D$61,3,FALSE),"")</f>
        <v>建国記念の日</v>
      </c>
      <c r="BD16" s="9"/>
      <c r="BE16" s="28">
        <v>45727</v>
      </c>
      <c r="BF16" s="27">
        <f t="shared" si="11"/>
        <v>45727</v>
      </c>
      <c r="BH16" s="48"/>
      <c r="BI16" s="9"/>
      <c r="BM16" s="29"/>
    </row>
    <row r="17" spans="2:65" ht="20.100000000000001" customHeight="1">
      <c r="B17" s="28">
        <v>45394</v>
      </c>
      <c r="C17" s="27">
        <f t="shared" si="0"/>
        <v>45394</v>
      </c>
      <c r="D17" s="4"/>
      <c r="E17" s="8" t="str">
        <f>IFERROR(VLOOKUP(B17,祝日!$B$4:$D$38,3,FALSE),"")</f>
        <v/>
      </c>
      <c r="F17" s="9"/>
      <c r="G17" s="28">
        <v>45424</v>
      </c>
      <c r="H17" s="27">
        <f t="shared" si="1"/>
        <v>45424</v>
      </c>
      <c r="I17" s="44"/>
      <c r="J17" s="8"/>
      <c r="K17" s="9"/>
      <c r="L17" s="28">
        <v>45455</v>
      </c>
      <c r="M17" s="27">
        <f t="shared" si="2"/>
        <v>45455</v>
      </c>
      <c r="N17" s="4"/>
      <c r="O17" s="8"/>
      <c r="P17" s="8"/>
      <c r="Q17" s="28">
        <v>45485</v>
      </c>
      <c r="R17" s="27">
        <f t="shared" si="3"/>
        <v>45485</v>
      </c>
      <c r="S17" s="4"/>
      <c r="T17" s="8"/>
      <c r="U17" s="9"/>
      <c r="V17" s="28">
        <v>45516</v>
      </c>
      <c r="W17" s="27">
        <f t="shared" si="4"/>
        <v>45516</v>
      </c>
      <c r="X17" s="7"/>
      <c r="Z17" s="9"/>
      <c r="AA17" s="28">
        <v>45547</v>
      </c>
      <c r="AB17" s="27">
        <f t="shared" si="5"/>
        <v>45547</v>
      </c>
      <c r="AD17" s="8"/>
      <c r="AE17" s="8"/>
      <c r="AF17" s="28">
        <v>45577</v>
      </c>
      <c r="AG17" s="27">
        <f t="shared" si="6"/>
        <v>45577</v>
      </c>
      <c r="AH17" s="7"/>
      <c r="AI17" s="8"/>
      <c r="AJ17" s="9"/>
      <c r="AK17" s="28">
        <v>45608</v>
      </c>
      <c r="AL17" s="27">
        <f t="shared" si="7"/>
        <v>45608</v>
      </c>
      <c r="AM17" s="3"/>
      <c r="AN17" s="8"/>
      <c r="AO17" s="9"/>
      <c r="AP17" s="28">
        <v>45638</v>
      </c>
      <c r="AQ17" s="27">
        <f t="shared" si="8"/>
        <v>45638</v>
      </c>
      <c r="AR17" s="4"/>
      <c r="AS17" s="8"/>
      <c r="AT17" s="8"/>
      <c r="AU17" s="28">
        <v>45669</v>
      </c>
      <c r="AV17" s="27">
        <f t="shared" si="9"/>
        <v>45669</v>
      </c>
      <c r="AW17" s="7"/>
      <c r="AX17" s="8"/>
      <c r="AY17" s="9"/>
      <c r="AZ17" s="28">
        <v>45700</v>
      </c>
      <c r="BA17" s="27">
        <f t="shared" si="10"/>
        <v>45700</v>
      </c>
      <c r="BB17" s="34" t="s">
        <v>106</v>
      </c>
      <c r="BC17" s="8" t="str">
        <f>IFERROR(VLOOKUP(BA17,祝日!$B$4:$D$61,3,FALSE),"")</f>
        <v/>
      </c>
      <c r="BD17" s="9"/>
      <c r="BE17" s="28">
        <v>45728</v>
      </c>
      <c r="BF17" s="27">
        <f t="shared" si="11"/>
        <v>45728</v>
      </c>
      <c r="BG17" s="11"/>
      <c r="BI17" s="9"/>
      <c r="BM17" s="29"/>
    </row>
    <row r="18" spans="2:65" ht="20.100000000000001" customHeight="1">
      <c r="B18" s="28">
        <v>45395</v>
      </c>
      <c r="C18" s="27">
        <f t="shared" si="0"/>
        <v>45395</v>
      </c>
      <c r="D18" s="4"/>
      <c r="E18" s="8" t="str">
        <f>IFERROR(VLOOKUP(B18,祝日!$B$4:$D$38,3,FALSE),"")</f>
        <v/>
      </c>
      <c r="F18" s="9"/>
      <c r="G18" s="28">
        <v>45425</v>
      </c>
      <c r="H18" s="27">
        <f t="shared" si="1"/>
        <v>45425</v>
      </c>
      <c r="I18" s="71" t="s">
        <v>114</v>
      </c>
      <c r="J18" s="8"/>
      <c r="K18" s="9"/>
      <c r="L18" s="28">
        <v>45456</v>
      </c>
      <c r="M18" s="27">
        <f t="shared" si="2"/>
        <v>45456</v>
      </c>
      <c r="O18" s="8"/>
      <c r="P18" s="8"/>
      <c r="Q18" s="28">
        <v>45486</v>
      </c>
      <c r="R18" s="27">
        <f t="shared" si="3"/>
        <v>45486</v>
      </c>
      <c r="S18" s="4"/>
      <c r="T18" s="8"/>
      <c r="U18" s="9"/>
      <c r="V18" s="28">
        <v>45517</v>
      </c>
      <c r="W18" s="27">
        <f t="shared" si="4"/>
        <v>45517</v>
      </c>
      <c r="Y18" s="8"/>
      <c r="Z18" s="9"/>
      <c r="AA18" s="28">
        <v>45548</v>
      </c>
      <c r="AB18" s="27">
        <f t="shared" si="5"/>
        <v>45548</v>
      </c>
      <c r="AC18" s="4"/>
      <c r="AD18" s="8"/>
      <c r="AE18" s="8"/>
      <c r="AF18" s="28">
        <v>45578</v>
      </c>
      <c r="AG18" s="27">
        <f t="shared" si="6"/>
        <v>45578</v>
      </c>
      <c r="AH18" s="7"/>
      <c r="AI18" s="8"/>
      <c r="AJ18" s="9"/>
      <c r="AK18" s="28">
        <v>45609</v>
      </c>
      <c r="AL18" s="27">
        <f t="shared" si="7"/>
        <v>45609</v>
      </c>
      <c r="AM18" s="34" t="s">
        <v>106</v>
      </c>
      <c r="AN18" s="8"/>
      <c r="AO18" s="9"/>
      <c r="AP18" s="28">
        <v>45639</v>
      </c>
      <c r="AQ18" s="27">
        <f t="shared" si="8"/>
        <v>45639</v>
      </c>
      <c r="AR18" s="3"/>
      <c r="AS18" s="8"/>
      <c r="AT18" s="8"/>
      <c r="AU18" s="28">
        <v>45670</v>
      </c>
      <c r="AV18" s="27">
        <f t="shared" si="9"/>
        <v>45670</v>
      </c>
      <c r="AW18" s="7"/>
      <c r="AX18" s="8"/>
      <c r="AY18" s="9"/>
      <c r="AZ18" s="28">
        <v>45701</v>
      </c>
      <c r="BA18" s="27">
        <f t="shared" si="10"/>
        <v>45701</v>
      </c>
      <c r="BB18" s="34" t="s">
        <v>42</v>
      </c>
      <c r="BC18" s="8"/>
      <c r="BD18" s="9"/>
      <c r="BE18" s="28">
        <v>45729</v>
      </c>
      <c r="BF18" s="27">
        <f t="shared" si="11"/>
        <v>45729</v>
      </c>
      <c r="BG18" s="11"/>
      <c r="BH18" s="8"/>
      <c r="BI18" s="9"/>
      <c r="BM18" s="29"/>
    </row>
    <row r="19" spans="2:65" ht="20.100000000000001" customHeight="1">
      <c r="B19" s="28">
        <v>45396</v>
      </c>
      <c r="C19" s="27">
        <f t="shared" si="0"/>
        <v>45396</v>
      </c>
      <c r="D19" s="4"/>
      <c r="E19" s="8" t="str">
        <f>IFERROR(VLOOKUP(B19,祝日!$B$4:$D$38,3,FALSE),"")</f>
        <v/>
      </c>
      <c r="F19" s="9"/>
      <c r="G19" s="28">
        <v>45426</v>
      </c>
      <c r="H19" s="27">
        <f t="shared" si="1"/>
        <v>45426</v>
      </c>
      <c r="I19" s="59" t="s">
        <v>59</v>
      </c>
      <c r="J19" s="8"/>
      <c r="K19" s="9"/>
      <c r="L19" s="28">
        <v>45457</v>
      </c>
      <c r="M19" s="27">
        <f t="shared" si="2"/>
        <v>45457</v>
      </c>
      <c r="N19" s="4"/>
      <c r="O19" s="8"/>
      <c r="P19" s="8"/>
      <c r="Q19" s="28">
        <v>45487</v>
      </c>
      <c r="R19" s="27">
        <f t="shared" si="3"/>
        <v>45487</v>
      </c>
      <c r="S19" s="4"/>
      <c r="T19" s="8"/>
      <c r="U19" s="9"/>
      <c r="V19" s="28">
        <v>45518</v>
      </c>
      <c r="W19" s="27">
        <f t="shared" si="4"/>
        <v>45518</v>
      </c>
      <c r="X19" s="34" t="s">
        <v>106</v>
      </c>
      <c r="Y19" s="8"/>
      <c r="Z19" s="9"/>
      <c r="AA19" s="28">
        <v>45549</v>
      </c>
      <c r="AB19" s="27">
        <f t="shared" si="5"/>
        <v>45549</v>
      </c>
      <c r="AC19" s="72" t="s">
        <v>122</v>
      </c>
      <c r="AD19" s="8"/>
      <c r="AE19" s="8"/>
      <c r="AF19" s="28">
        <v>45579</v>
      </c>
      <c r="AG19" s="27">
        <f t="shared" si="6"/>
        <v>45579</v>
      </c>
      <c r="AH19" s="7"/>
      <c r="AI19" s="8"/>
      <c r="AJ19" s="9"/>
      <c r="AK19" s="28">
        <v>45610</v>
      </c>
      <c r="AL19" s="27">
        <f t="shared" si="7"/>
        <v>45610</v>
      </c>
      <c r="AM19" s="34" t="s">
        <v>42</v>
      </c>
      <c r="AN19" s="8"/>
      <c r="AO19" s="9"/>
      <c r="AP19" s="28">
        <v>45640</v>
      </c>
      <c r="AQ19" s="27">
        <f t="shared" si="8"/>
        <v>45640</v>
      </c>
      <c r="AR19" s="72" t="s">
        <v>127</v>
      </c>
      <c r="AS19" s="8"/>
      <c r="AT19" s="8"/>
      <c r="AU19" s="28">
        <v>45671</v>
      </c>
      <c r="AV19" s="27">
        <f t="shared" si="9"/>
        <v>45671</v>
      </c>
      <c r="AW19" s="7"/>
      <c r="AX19" s="8"/>
      <c r="AY19" s="9"/>
      <c r="AZ19" s="28">
        <v>45702</v>
      </c>
      <c r="BA19" s="27">
        <f t="shared" si="10"/>
        <v>45702</v>
      </c>
      <c r="BB19" s="34" t="s">
        <v>17</v>
      </c>
      <c r="BC19" s="3"/>
      <c r="BD19" s="9"/>
      <c r="BE19" s="28">
        <v>45730</v>
      </c>
      <c r="BF19" s="27">
        <f t="shared" si="11"/>
        <v>45730</v>
      </c>
      <c r="BH19" s="8"/>
      <c r="BI19" s="9"/>
      <c r="BM19" s="29"/>
    </row>
    <row r="20" spans="2:65" ht="20.100000000000001" customHeight="1">
      <c r="B20" s="28">
        <v>45397</v>
      </c>
      <c r="C20" s="27">
        <f t="shared" si="0"/>
        <v>45397</v>
      </c>
      <c r="D20" s="4"/>
      <c r="E20" s="8" t="str">
        <f>IFERROR(VLOOKUP(B20,祝日!$B$4:$D$38,3,FALSE),"")</f>
        <v/>
      </c>
      <c r="F20" s="9"/>
      <c r="G20" s="28">
        <v>45427</v>
      </c>
      <c r="H20" s="27">
        <f t="shared" si="1"/>
        <v>45427</v>
      </c>
      <c r="I20" s="7"/>
      <c r="J20" s="8"/>
      <c r="K20" s="9"/>
      <c r="L20" s="28">
        <v>45458</v>
      </c>
      <c r="M20" s="27">
        <f t="shared" si="2"/>
        <v>45458</v>
      </c>
      <c r="N20" s="72" t="s">
        <v>115</v>
      </c>
      <c r="O20" s="8"/>
      <c r="P20" s="8"/>
      <c r="Q20" s="28">
        <v>45488</v>
      </c>
      <c r="R20" s="27">
        <f t="shared" si="3"/>
        <v>45488</v>
      </c>
      <c r="S20" s="4"/>
      <c r="T20" s="8"/>
      <c r="U20" s="9"/>
      <c r="V20" s="28">
        <v>45519</v>
      </c>
      <c r="W20" s="27">
        <f t="shared" si="4"/>
        <v>45519</v>
      </c>
      <c r="X20" s="34" t="s">
        <v>42</v>
      </c>
      <c r="Z20" s="9"/>
      <c r="AA20" s="28">
        <v>45550</v>
      </c>
      <c r="AB20" s="27">
        <f t="shared" si="5"/>
        <v>45550</v>
      </c>
      <c r="AD20" s="8"/>
      <c r="AE20" s="8"/>
      <c r="AF20" s="28">
        <v>45580</v>
      </c>
      <c r="AG20" s="27">
        <f t="shared" si="6"/>
        <v>45580</v>
      </c>
      <c r="AH20" s="4"/>
      <c r="AI20" s="8"/>
      <c r="AJ20" s="9"/>
      <c r="AK20" s="28">
        <v>45611</v>
      </c>
      <c r="AL20" s="27">
        <f t="shared" si="7"/>
        <v>45611</v>
      </c>
      <c r="AM20" s="34" t="s">
        <v>17</v>
      </c>
      <c r="AN20" s="3"/>
      <c r="AO20" s="9"/>
      <c r="AP20" s="28">
        <v>45641</v>
      </c>
      <c r="AQ20" s="27">
        <f t="shared" si="8"/>
        <v>45641</v>
      </c>
      <c r="AS20" s="8"/>
      <c r="AT20" s="8"/>
      <c r="AU20" s="28">
        <v>45672</v>
      </c>
      <c r="AV20" s="27">
        <f t="shared" si="9"/>
        <v>45672</v>
      </c>
      <c r="AW20" s="7"/>
      <c r="AX20" s="8"/>
      <c r="AY20" s="9"/>
      <c r="AZ20" s="28">
        <v>45703</v>
      </c>
      <c r="BA20" s="27">
        <f t="shared" si="10"/>
        <v>45703</v>
      </c>
      <c r="BC20" s="8"/>
      <c r="BD20" s="9"/>
      <c r="BE20" s="28">
        <v>45731</v>
      </c>
      <c r="BF20" s="27">
        <f t="shared" si="11"/>
        <v>45731</v>
      </c>
      <c r="BG20" s="11" t="s">
        <v>137</v>
      </c>
      <c r="BH20" s="8"/>
      <c r="BI20" s="9"/>
      <c r="BM20" s="29"/>
    </row>
    <row r="21" spans="2:65" ht="20.100000000000001" customHeight="1">
      <c r="B21" s="28">
        <v>45398</v>
      </c>
      <c r="C21" s="27">
        <f t="shared" si="0"/>
        <v>45398</v>
      </c>
      <c r="D21" s="4"/>
      <c r="E21" s="8" t="str">
        <f>IFERROR(VLOOKUP(B21,祝日!$B$4:$D$38,3,FALSE),"")</f>
        <v/>
      </c>
      <c r="F21" s="9"/>
      <c r="G21" s="28">
        <v>45428</v>
      </c>
      <c r="H21" s="27">
        <f t="shared" si="1"/>
        <v>45428</v>
      </c>
      <c r="I21" s="7"/>
      <c r="J21" s="8"/>
      <c r="K21" s="9"/>
      <c r="L21" s="28">
        <v>45459</v>
      </c>
      <c r="M21" s="27">
        <f t="shared" si="2"/>
        <v>45459</v>
      </c>
      <c r="O21" s="8"/>
      <c r="P21" s="8"/>
      <c r="Q21" s="28">
        <v>45489</v>
      </c>
      <c r="R21" s="27">
        <f t="shared" si="3"/>
        <v>45489</v>
      </c>
      <c r="S21" s="4"/>
      <c r="T21" s="8"/>
      <c r="U21" s="9"/>
      <c r="V21" s="28">
        <v>45520</v>
      </c>
      <c r="W21" s="27">
        <f t="shared" si="4"/>
        <v>45520</v>
      </c>
      <c r="X21" s="34" t="s">
        <v>17</v>
      </c>
      <c r="Y21" s="8"/>
      <c r="Z21" s="9"/>
      <c r="AA21" s="28">
        <v>45551</v>
      </c>
      <c r="AB21" s="27">
        <f t="shared" si="5"/>
        <v>45551</v>
      </c>
      <c r="AC21" s="22"/>
      <c r="AD21" s="8"/>
      <c r="AE21" s="8"/>
      <c r="AF21" s="28">
        <v>45581</v>
      </c>
      <c r="AG21" s="27">
        <f t="shared" si="6"/>
        <v>45581</v>
      </c>
      <c r="AH21" s="10"/>
      <c r="AI21" s="8"/>
      <c r="AJ21" s="9"/>
      <c r="AK21" s="28">
        <v>45612</v>
      </c>
      <c r="AL21" s="27">
        <f t="shared" si="7"/>
        <v>45612</v>
      </c>
      <c r="AN21" s="8"/>
      <c r="AO21" s="9"/>
      <c r="AP21" s="28">
        <v>45642</v>
      </c>
      <c r="AQ21" s="27">
        <f t="shared" si="8"/>
        <v>45642</v>
      </c>
      <c r="AR21" s="22"/>
      <c r="AS21" s="8"/>
      <c r="AT21" s="8"/>
      <c r="AU21" s="28">
        <v>45673</v>
      </c>
      <c r="AV21" s="27">
        <f t="shared" si="9"/>
        <v>45673</v>
      </c>
      <c r="AW21" s="7"/>
      <c r="AX21" s="8"/>
      <c r="AY21" s="9"/>
      <c r="AZ21" s="28">
        <v>45704</v>
      </c>
      <c r="BA21" s="27">
        <f t="shared" si="10"/>
        <v>45704</v>
      </c>
      <c r="BB21" s="22"/>
      <c r="BC21" s="8"/>
      <c r="BD21" s="9"/>
      <c r="BE21" s="28">
        <v>45732</v>
      </c>
      <c r="BF21" s="27">
        <f t="shared" si="11"/>
        <v>45732</v>
      </c>
      <c r="BG21" s="11"/>
      <c r="BH21" s="8"/>
      <c r="BI21" s="9"/>
      <c r="BM21" s="29"/>
    </row>
    <row r="22" spans="2:65" ht="20.100000000000001" customHeight="1">
      <c r="B22" s="28">
        <v>45399</v>
      </c>
      <c r="C22" s="27">
        <f t="shared" si="0"/>
        <v>45399</v>
      </c>
      <c r="D22" s="10"/>
      <c r="E22" s="8" t="str">
        <f>IFERROR(VLOOKUP(B22,祝日!$B$4:$D$38,3,FALSE),"")</f>
        <v/>
      </c>
      <c r="F22" s="9"/>
      <c r="G22" s="28">
        <v>45429</v>
      </c>
      <c r="H22" s="27">
        <f t="shared" si="1"/>
        <v>45429</v>
      </c>
      <c r="I22" s="34" t="s">
        <v>105</v>
      </c>
      <c r="J22" s="3"/>
      <c r="K22" s="9"/>
      <c r="L22" s="28">
        <v>45460</v>
      </c>
      <c r="M22" s="27">
        <f t="shared" si="2"/>
        <v>45460</v>
      </c>
      <c r="N22" s="11"/>
      <c r="O22" s="8"/>
      <c r="P22" s="8"/>
      <c r="Q22" s="28">
        <v>45490</v>
      </c>
      <c r="R22" s="27">
        <f t="shared" si="3"/>
        <v>45490</v>
      </c>
      <c r="S22" s="10"/>
      <c r="T22" s="8"/>
      <c r="U22" s="9"/>
      <c r="V22" s="28">
        <v>45521</v>
      </c>
      <c r="W22" s="27">
        <f t="shared" si="4"/>
        <v>45521</v>
      </c>
      <c r="X22" s="34"/>
      <c r="Y22" s="8"/>
      <c r="Z22" s="9"/>
      <c r="AA22" s="28">
        <v>45552</v>
      </c>
      <c r="AB22" s="27">
        <f t="shared" si="5"/>
        <v>45552</v>
      </c>
      <c r="AD22" s="8"/>
      <c r="AE22" s="8"/>
      <c r="AF22" s="28">
        <v>45582</v>
      </c>
      <c r="AG22" s="27">
        <f t="shared" si="6"/>
        <v>45582</v>
      </c>
      <c r="AH22" s="4"/>
      <c r="AI22" s="8"/>
      <c r="AJ22" s="9"/>
      <c r="AK22" s="28">
        <v>45613</v>
      </c>
      <c r="AL22" s="27">
        <f t="shared" si="7"/>
        <v>45613</v>
      </c>
      <c r="AM22" s="22"/>
      <c r="AN22" s="8"/>
      <c r="AO22" s="9"/>
      <c r="AP22" s="28">
        <v>45643</v>
      </c>
      <c r="AQ22" s="27">
        <f t="shared" si="8"/>
        <v>45643</v>
      </c>
      <c r="AS22" s="8"/>
      <c r="AT22" s="8"/>
      <c r="AU22" s="28">
        <v>45674</v>
      </c>
      <c r="AV22" s="27">
        <f t="shared" si="9"/>
        <v>45674</v>
      </c>
      <c r="AW22" s="7"/>
      <c r="AX22" s="8"/>
      <c r="AY22" s="9"/>
      <c r="AZ22" s="28">
        <v>45705</v>
      </c>
      <c r="BA22" s="27">
        <f t="shared" si="10"/>
        <v>45705</v>
      </c>
      <c r="BC22" s="8"/>
      <c r="BD22" s="9"/>
      <c r="BE22" s="28">
        <v>45733</v>
      </c>
      <c r="BF22" s="27">
        <f t="shared" si="11"/>
        <v>45733</v>
      </c>
      <c r="BG22" s="22"/>
      <c r="BH22" s="8"/>
      <c r="BI22" s="9"/>
      <c r="BM22" s="29"/>
    </row>
    <row r="23" spans="2:65" ht="20.100000000000001" customHeight="1">
      <c r="B23" s="28">
        <v>45400</v>
      </c>
      <c r="C23" s="27">
        <f t="shared" si="0"/>
        <v>45400</v>
      </c>
      <c r="D23" s="4"/>
      <c r="E23" s="8" t="str">
        <f>IFERROR(VLOOKUP(B23,祝日!$B$4:$D$38,3,FALSE),"")</f>
        <v/>
      </c>
      <c r="F23" s="9"/>
      <c r="G23" s="28">
        <v>45430</v>
      </c>
      <c r="H23" s="27">
        <f t="shared" si="1"/>
        <v>45430</v>
      </c>
      <c r="J23" s="8"/>
      <c r="K23" s="9"/>
      <c r="L23" s="28">
        <v>45461</v>
      </c>
      <c r="M23" s="27">
        <f t="shared" si="2"/>
        <v>45461</v>
      </c>
      <c r="N23" s="22"/>
      <c r="O23" s="8"/>
      <c r="P23" s="8"/>
      <c r="Q23" s="28">
        <v>45491</v>
      </c>
      <c r="R23" s="27">
        <f t="shared" si="3"/>
        <v>45491</v>
      </c>
      <c r="S23" s="4"/>
      <c r="T23" s="8" t="str">
        <f>IFERROR(VLOOKUP(Q23,祝日!$B$4:$D$38,3,FALSE),"")</f>
        <v/>
      </c>
      <c r="U23" s="9"/>
      <c r="V23" s="28">
        <v>45522</v>
      </c>
      <c r="W23" s="27">
        <f t="shared" si="4"/>
        <v>45522</v>
      </c>
      <c r="X23" s="34"/>
      <c r="Y23" s="8"/>
      <c r="Z23" s="9"/>
      <c r="AA23" s="28">
        <v>45553</v>
      </c>
      <c r="AB23" s="27">
        <f t="shared" si="5"/>
        <v>45553</v>
      </c>
      <c r="AC23" s="22"/>
      <c r="AD23" s="8"/>
      <c r="AE23" s="8"/>
      <c r="AF23" s="28">
        <v>45583</v>
      </c>
      <c r="AG23" s="27">
        <f t="shared" si="6"/>
        <v>45583</v>
      </c>
      <c r="AH23" s="7"/>
      <c r="AI23" s="8"/>
      <c r="AJ23" s="9"/>
      <c r="AK23" s="28">
        <v>45614</v>
      </c>
      <c r="AL23" s="27">
        <f t="shared" si="7"/>
        <v>45614</v>
      </c>
      <c r="AN23" s="8"/>
      <c r="AO23" s="9"/>
      <c r="AP23" s="28">
        <v>45644</v>
      </c>
      <c r="AQ23" s="27">
        <f t="shared" si="8"/>
        <v>45644</v>
      </c>
      <c r="AR23" s="22"/>
      <c r="AS23" s="8"/>
      <c r="AT23" s="8"/>
      <c r="AU23" s="28">
        <v>45675</v>
      </c>
      <c r="AV23" s="27">
        <f t="shared" si="9"/>
        <v>45675</v>
      </c>
      <c r="AW23" s="7"/>
      <c r="AX23" s="8"/>
      <c r="AY23" s="9"/>
      <c r="AZ23" s="28">
        <v>45706</v>
      </c>
      <c r="BA23" s="27">
        <f t="shared" si="10"/>
        <v>45706</v>
      </c>
      <c r="BB23" s="22"/>
      <c r="BC23" s="5"/>
      <c r="BD23" s="9"/>
      <c r="BE23" s="28">
        <v>45734</v>
      </c>
      <c r="BF23" s="27">
        <f t="shared" si="11"/>
        <v>45734</v>
      </c>
      <c r="BG23" s="22"/>
      <c r="BH23" s="8"/>
      <c r="BI23" s="9"/>
      <c r="BM23" s="29"/>
    </row>
    <row r="24" spans="2:65" ht="20.100000000000001" customHeight="1">
      <c r="B24" s="28">
        <v>45401</v>
      </c>
      <c r="C24" s="27">
        <f t="shared" si="0"/>
        <v>45401</v>
      </c>
      <c r="D24" s="7"/>
      <c r="E24" s="8" t="str">
        <f>IFERROR(VLOOKUP(B24,祝日!$B$4:$D$38,3,FALSE),"")</f>
        <v/>
      </c>
      <c r="F24" s="9"/>
      <c r="G24" s="28">
        <v>45431</v>
      </c>
      <c r="H24" s="27">
        <f t="shared" si="1"/>
        <v>45431</v>
      </c>
      <c r="I24" s="34"/>
      <c r="J24" s="8"/>
      <c r="K24" s="9"/>
      <c r="L24" s="28">
        <v>45462</v>
      </c>
      <c r="M24" s="27">
        <f t="shared" si="2"/>
        <v>45462</v>
      </c>
      <c r="O24" s="8"/>
      <c r="P24" s="8"/>
      <c r="Q24" s="28">
        <v>45492</v>
      </c>
      <c r="R24" s="27">
        <f t="shared" si="3"/>
        <v>45492</v>
      </c>
      <c r="S24" s="4"/>
      <c r="T24" s="8"/>
      <c r="U24" s="9"/>
      <c r="V24" s="28">
        <v>45523</v>
      </c>
      <c r="W24" s="27">
        <f t="shared" si="4"/>
        <v>45523</v>
      </c>
      <c r="X24" s="34"/>
      <c r="Y24" s="8"/>
      <c r="Z24" s="9"/>
      <c r="AA24" s="28">
        <v>45554</v>
      </c>
      <c r="AB24" s="27">
        <f t="shared" si="5"/>
        <v>45554</v>
      </c>
      <c r="AD24" s="8" t="str">
        <f>IFERROR(VLOOKUP(AA24,祝日!$B$4:$D$38,3,FALSE),"")</f>
        <v/>
      </c>
      <c r="AE24" s="8"/>
      <c r="AF24" s="28">
        <v>45584</v>
      </c>
      <c r="AG24" s="27">
        <f t="shared" si="6"/>
        <v>45584</v>
      </c>
      <c r="AH24" s="11"/>
      <c r="AI24" s="8"/>
      <c r="AJ24" s="9"/>
      <c r="AK24" s="28">
        <v>45615</v>
      </c>
      <c r="AL24" s="27">
        <f t="shared" si="7"/>
        <v>45615</v>
      </c>
      <c r="AM24" s="22"/>
      <c r="AN24" s="5"/>
      <c r="AO24" s="9"/>
      <c r="AP24" s="28">
        <v>45645</v>
      </c>
      <c r="AQ24" s="27">
        <f t="shared" si="8"/>
        <v>45645</v>
      </c>
      <c r="AS24" s="8"/>
      <c r="AT24" s="8"/>
      <c r="AU24" s="28">
        <v>45676</v>
      </c>
      <c r="AV24" s="27">
        <f t="shared" si="9"/>
        <v>45676</v>
      </c>
      <c r="AW24" s="11"/>
      <c r="AX24" s="8"/>
      <c r="AY24" s="9"/>
      <c r="AZ24" s="28">
        <v>45707</v>
      </c>
      <c r="BA24" s="27">
        <f t="shared" si="10"/>
        <v>45707</v>
      </c>
      <c r="BC24" s="5" t="s">
        <v>116</v>
      </c>
      <c r="BD24" s="9"/>
      <c r="BE24" s="28">
        <v>45735</v>
      </c>
      <c r="BF24" s="27">
        <f t="shared" si="11"/>
        <v>45735</v>
      </c>
      <c r="BH24" s="8"/>
      <c r="BI24" s="9"/>
      <c r="BM24" s="29"/>
    </row>
    <row r="25" spans="2:65" ht="20.100000000000001" customHeight="1">
      <c r="B25" s="28">
        <v>45402</v>
      </c>
      <c r="C25" s="27">
        <f t="shared" si="0"/>
        <v>45402</v>
      </c>
      <c r="D25" s="11"/>
      <c r="E25" s="8" t="str">
        <f>IFERROR(VLOOKUP(B25,祝日!$B$4:$D$38,3,FALSE),"")</f>
        <v/>
      </c>
      <c r="F25" s="9"/>
      <c r="G25" s="28">
        <v>45432</v>
      </c>
      <c r="H25" s="27">
        <f t="shared" si="1"/>
        <v>45432</v>
      </c>
      <c r="I25" s="34" t="s">
        <v>141</v>
      </c>
      <c r="J25" s="8"/>
      <c r="K25" s="9"/>
      <c r="L25" s="28">
        <v>45463</v>
      </c>
      <c r="M25" s="27">
        <f t="shared" si="2"/>
        <v>45463</v>
      </c>
      <c r="N25" s="7"/>
      <c r="O25" s="8"/>
      <c r="P25" s="8"/>
      <c r="Q25" s="28">
        <v>45493</v>
      </c>
      <c r="R25" s="27">
        <f t="shared" si="3"/>
        <v>45493</v>
      </c>
      <c r="S25" s="11"/>
      <c r="T25" s="8"/>
      <c r="U25" s="9"/>
      <c r="V25" s="28">
        <v>45524</v>
      </c>
      <c r="W25" s="27">
        <f t="shared" si="4"/>
        <v>45524</v>
      </c>
      <c r="X25" s="22"/>
      <c r="Y25" s="5"/>
      <c r="Z25" s="9"/>
      <c r="AA25" s="28">
        <v>45555</v>
      </c>
      <c r="AB25" s="27">
        <f t="shared" si="5"/>
        <v>45555</v>
      </c>
      <c r="AC25" s="5"/>
      <c r="AD25" s="8"/>
      <c r="AE25" s="8"/>
      <c r="AF25" s="28">
        <v>45585</v>
      </c>
      <c r="AG25" s="27">
        <f t="shared" si="6"/>
        <v>45585</v>
      </c>
      <c r="AH25" s="7"/>
      <c r="AI25" s="8"/>
      <c r="AJ25" s="9"/>
      <c r="AK25" s="28">
        <v>45616</v>
      </c>
      <c r="AL25" s="27">
        <f t="shared" si="7"/>
        <v>45616</v>
      </c>
      <c r="AN25" s="5" t="s">
        <v>138</v>
      </c>
      <c r="AO25" s="9"/>
      <c r="AP25" s="28">
        <v>45646</v>
      </c>
      <c r="AQ25" s="27">
        <f t="shared" si="8"/>
        <v>45646</v>
      </c>
      <c r="AR25" s="7"/>
      <c r="AS25" s="8"/>
      <c r="AT25" s="8"/>
      <c r="AU25" s="28">
        <v>45677</v>
      </c>
      <c r="AV25" s="27">
        <f t="shared" si="9"/>
        <v>45677</v>
      </c>
      <c r="AW25" s="7"/>
      <c r="AX25" s="8"/>
      <c r="AY25" s="9"/>
      <c r="AZ25" s="28">
        <v>45708</v>
      </c>
      <c r="BA25" s="27">
        <f t="shared" si="10"/>
        <v>45708</v>
      </c>
      <c r="BB25" s="7"/>
      <c r="BC25" s="8"/>
      <c r="BD25" s="9"/>
      <c r="BE25" s="28">
        <v>45736</v>
      </c>
      <c r="BF25" s="27">
        <f t="shared" si="11"/>
        <v>45736</v>
      </c>
      <c r="BG25" s="7"/>
      <c r="BH25" s="8" t="str">
        <f>IFERROR(VLOOKUP(BF25,祝日!$B$4:$D$61,3,FALSE),"")</f>
        <v>春分の日</v>
      </c>
      <c r="BI25" s="9"/>
      <c r="BM25" s="29"/>
    </row>
    <row r="26" spans="2:65" ht="20.100000000000001" customHeight="1">
      <c r="B26" s="28">
        <v>45403</v>
      </c>
      <c r="C26" s="27">
        <f t="shared" si="0"/>
        <v>45403</v>
      </c>
      <c r="D26" s="7"/>
      <c r="E26" s="8" t="str">
        <f>IFERROR(VLOOKUP(B26,祝日!$B$4:$D$38,3,FALSE),"")</f>
        <v/>
      </c>
      <c r="F26" s="9"/>
      <c r="G26" s="28">
        <v>45433</v>
      </c>
      <c r="H26" s="27">
        <f t="shared" si="1"/>
        <v>45433</v>
      </c>
      <c r="I26" s="34" t="s">
        <v>17</v>
      </c>
      <c r="K26" s="9"/>
      <c r="L26" s="28">
        <v>45464</v>
      </c>
      <c r="M26" s="27">
        <f t="shared" si="2"/>
        <v>45464</v>
      </c>
      <c r="O26" s="8"/>
      <c r="P26" s="8"/>
      <c r="Q26" s="28">
        <v>45494</v>
      </c>
      <c r="R26" s="27">
        <f t="shared" si="3"/>
        <v>45494</v>
      </c>
      <c r="S26" s="4"/>
      <c r="T26" s="8"/>
      <c r="U26" s="9"/>
      <c r="V26" s="28">
        <v>45525</v>
      </c>
      <c r="W26" s="27">
        <f t="shared" si="4"/>
        <v>45525</v>
      </c>
      <c r="Y26" s="8"/>
      <c r="Z26" s="9"/>
      <c r="AA26" s="28">
        <v>45556</v>
      </c>
      <c r="AB26" s="27">
        <f>AA26</f>
        <v>45556</v>
      </c>
      <c r="AC26" s="7"/>
      <c r="AD26" s="8"/>
      <c r="AE26" s="8"/>
      <c r="AF26" s="28">
        <v>45586</v>
      </c>
      <c r="AG26" s="27">
        <f t="shared" si="6"/>
        <v>45586</v>
      </c>
      <c r="AH26" s="7"/>
      <c r="AI26" s="8"/>
      <c r="AJ26" s="9"/>
      <c r="AK26" s="28">
        <v>45617</v>
      </c>
      <c r="AL26" s="27">
        <f t="shared" si="7"/>
        <v>45617</v>
      </c>
      <c r="AM26" s="7"/>
      <c r="AO26" s="9"/>
      <c r="AP26" s="28">
        <v>45647</v>
      </c>
      <c r="AQ26" s="27">
        <f t="shared" si="8"/>
        <v>45647</v>
      </c>
      <c r="AR26" s="7"/>
      <c r="AS26" s="8"/>
      <c r="AT26" s="8"/>
      <c r="AU26" s="28">
        <v>45678</v>
      </c>
      <c r="AV26" s="27">
        <f t="shared" si="9"/>
        <v>45678</v>
      </c>
      <c r="AW26" s="7"/>
      <c r="AX26" s="8"/>
      <c r="AY26" s="9"/>
      <c r="AZ26" s="28">
        <v>45709</v>
      </c>
      <c r="BA26" s="27">
        <f t="shared" si="10"/>
        <v>45709</v>
      </c>
      <c r="BB26" s="7"/>
      <c r="BC26" s="1"/>
      <c r="BD26" s="9"/>
      <c r="BE26" s="28">
        <v>45737</v>
      </c>
      <c r="BF26" s="27">
        <f t="shared" si="11"/>
        <v>45737</v>
      </c>
      <c r="BG26" s="7"/>
      <c r="BH26" s="8" t="str">
        <f>IFERROR(VLOOKUP(BE26,祝日!$B$4:$D$38,3,FALSE),"")</f>
        <v/>
      </c>
      <c r="BI26" s="9"/>
      <c r="BM26" s="29"/>
    </row>
    <row r="27" spans="2:65" ht="20.100000000000001" customHeight="1">
      <c r="B27" s="28">
        <v>45404</v>
      </c>
      <c r="C27" s="27">
        <f t="shared" si="0"/>
        <v>45404</v>
      </c>
      <c r="D27" s="7"/>
      <c r="E27" s="8" t="str">
        <f>IFERROR(VLOOKUP(B27,祝日!$B$4:$D$38,3,FALSE),"")</f>
        <v/>
      </c>
      <c r="F27" s="9"/>
      <c r="G27" s="28">
        <v>45434</v>
      </c>
      <c r="H27" s="27">
        <f t="shared" si="1"/>
        <v>45434</v>
      </c>
      <c r="I27" s="5"/>
      <c r="J27" s="8"/>
      <c r="K27" s="9"/>
      <c r="L27" s="28">
        <v>45465</v>
      </c>
      <c r="M27" s="27">
        <f t="shared" si="2"/>
        <v>45465</v>
      </c>
      <c r="N27" s="22"/>
      <c r="O27" s="8"/>
      <c r="P27" s="8"/>
      <c r="Q27" s="28">
        <v>45495</v>
      </c>
      <c r="R27" s="27">
        <f t="shared" si="3"/>
        <v>45495</v>
      </c>
      <c r="S27" s="12"/>
      <c r="T27" s="8"/>
      <c r="U27" s="9"/>
      <c r="V27" s="28">
        <v>45526</v>
      </c>
      <c r="W27" s="27">
        <f t="shared" si="4"/>
        <v>45526</v>
      </c>
      <c r="X27" s="7"/>
      <c r="Z27" s="9"/>
      <c r="AA27" s="28">
        <v>45557</v>
      </c>
      <c r="AB27" s="27">
        <f t="shared" si="5"/>
        <v>45557</v>
      </c>
      <c r="AC27" s="7"/>
      <c r="AD27" s="8"/>
      <c r="AE27" s="8"/>
      <c r="AF27" s="28">
        <v>45587</v>
      </c>
      <c r="AG27" s="27">
        <f t="shared" si="6"/>
        <v>45587</v>
      </c>
      <c r="AH27" s="26"/>
      <c r="AI27" s="8"/>
      <c r="AJ27" s="9"/>
      <c r="AK27" s="28">
        <v>45618</v>
      </c>
      <c r="AL27" s="27">
        <f t="shared" si="7"/>
        <v>45618</v>
      </c>
      <c r="AM27" s="12"/>
      <c r="AN27" s="3"/>
      <c r="AO27" s="9"/>
      <c r="AP27" s="28">
        <v>45648</v>
      </c>
      <c r="AQ27" s="27">
        <f t="shared" si="8"/>
        <v>45648</v>
      </c>
      <c r="AR27" s="13"/>
      <c r="AS27" s="8"/>
      <c r="AT27" s="8"/>
      <c r="AU27" s="28">
        <v>45679</v>
      </c>
      <c r="AV27" s="27">
        <f t="shared" si="9"/>
        <v>45679</v>
      </c>
      <c r="AW27" s="12"/>
      <c r="AX27" s="8"/>
      <c r="AY27" s="9"/>
      <c r="AZ27" s="28">
        <v>45710</v>
      </c>
      <c r="BA27" s="27">
        <f t="shared" si="10"/>
        <v>45710</v>
      </c>
      <c r="BB27" s="12"/>
      <c r="BD27" s="9"/>
      <c r="BE27" s="28">
        <v>45738</v>
      </c>
      <c r="BF27" s="27">
        <f t="shared" si="11"/>
        <v>45738</v>
      </c>
      <c r="BH27" s="8"/>
      <c r="BI27" s="9"/>
      <c r="BM27" s="29"/>
    </row>
    <row r="28" spans="2:65" ht="20.100000000000001" customHeight="1">
      <c r="B28" s="28">
        <v>45405</v>
      </c>
      <c r="C28" s="27">
        <f t="shared" si="0"/>
        <v>45405</v>
      </c>
      <c r="D28" s="12"/>
      <c r="E28" s="8" t="str">
        <f>IFERROR(VLOOKUP(B28,祝日!$B$4:$D$38,3,FALSE),"")</f>
        <v/>
      </c>
      <c r="F28" s="9"/>
      <c r="G28" s="28">
        <v>45435</v>
      </c>
      <c r="H28" s="27">
        <f t="shared" si="1"/>
        <v>45435</v>
      </c>
      <c r="I28" s="5"/>
      <c r="J28" s="8"/>
      <c r="K28" s="9"/>
      <c r="L28" s="28">
        <v>45466</v>
      </c>
      <c r="M28" s="27">
        <f t="shared" si="2"/>
        <v>45466</v>
      </c>
      <c r="N28" s="10"/>
      <c r="O28" s="8"/>
      <c r="P28" s="8"/>
      <c r="Q28" s="28">
        <v>45496</v>
      </c>
      <c r="R28" s="27">
        <f t="shared" si="3"/>
        <v>45496</v>
      </c>
      <c r="S28" s="12"/>
      <c r="T28" s="8"/>
      <c r="U28" s="9"/>
      <c r="V28" s="28">
        <v>45527</v>
      </c>
      <c r="W28" s="27">
        <f t="shared" si="4"/>
        <v>45527</v>
      </c>
      <c r="X28" s="7"/>
      <c r="Y28" s="8"/>
      <c r="Z28" s="9"/>
      <c r="AA28" s="28">
        <v>45558</v>
      </c>
      <c r="AB28" s="27">
        <f t="shared" si="5"/>
        <v>45558</v>
      </c>
      <c r="AC28" s="73" t="s">
        <v>124</v>
      </c>
      <c r="AD28" s="8" t="str">
        <f>IFERROR(VLOOKUP(AA28,祝日!$B$4:$D$38,3,FALSE),"")</f>
        <v>振替休日</v>
      </c>
      <c r="AE28" s="8"/>
      <c r="AF28" s="28">
        <v>45588</v>
      </c>
      <c r="AG28" s="27">
        <f t="shared" si="6"/>
        <v>45588</v>
      </c>
      <c r="AH28" s="7"/>
      <c r="AI28" s="8"/>
      <c r="AJ28" s="9"/>
      <c r="AK28" s="28">
        <v>45619</v>
      </c>
      <c r="AL28" s="27">
        <f t="shared" si="7"/>
        <v>45619</v>
      </c>
      <c r="AM28" s="7"/>
      <c r="AN28" s="8" t="str">
        <f>IFERROR(VLOOKUP(AK28,祝日!$B$4:$D$38,3,FALSE),"")</f>
        <v>勤労感謝の</v>
      </c>
      <c r="AO28" s="9"/>
      <c r="AP28" s="28">
        <v>45649</v>
      </c>
      <c r="AQ28" s="27">
        <f t="shared" si="8"/>
        <v>45649</v>
      </c>
      <c r="AR28" s="73" t="s">
        <v>128</v>
      </c>
      <c r="AS28" s="8"/>
      <c r="AT28" s="8"/>
      <c r="AU28" s="28">
        <v>45680</v>
      </c>
      <c r="AV28" s="27">
        <f t="shared" si="9"/>
        <v>45680</v>
      </c>
      <c r="AW28" s="7"/>
      <c r="AX28" s="8"/>
      <c r="AY28" s="9"/>
      <c r="AZ28" s="28">
        <v>45711</v>
      </c>
      <c r="BA28" s="27">
        <f t="shared" si="10"/>
        <v>45711</v>
      </c>
      <c r="BB28" s="7"/>
      <c r="BC28" s="8" t="str">
        <f>IFERROR(VLOOKUP(BA28,祝日!$B$4:$D$61,3,FALSE),"")</f>
        <v>天皇誕生日</v>
      </c>
      <c r="BD28" s="9"/>
      <c r="BE28" s="28">
        <v>45739</v>
      </c>
      <c r="BF28" s="27">
        <f t="shared" si="11"/>
        <v>45739</v>
      </c>
      <c r="BG28" s="4"/>
      <c r="BH28" s="8"/>
      <c r="BI28" s="9"/>
      <c r="BM28" s="29"/>
    </row>
    <row r="29" spans="2:65" ht="20.100000000000001" customHeight="1">
      <c r="B29" s="28">
        <v>45406</v>
      </c>
      <c r="C29" s="27">
        <f t="shared" si="0"/>
        <v>45406</v>
      </c>
      <c r="D29" s="7"/>
      <c r="E29" s="8" t="str">
        <f>IFERROR(VLOOKUP(B29,祝日!$B$4:$D$38,3,FALSE),"")</f>
        <v/>
      </c>
      <c r="F29" s="9"/>
      <c r="G29" s="28">
        <v>45436</v>
      </c>
      <c r="H29" s="27">
        <f t="shared" si="1"/>
        <v>45436</v>
      </c>
      <c r="I29" s="5" t="s">
        <v>123</v>
      </c>
      <c r="J29" s="3"/>
      <c r="K29" s="9"/>
      <c r="L29" s="28">
        <v>45467</v>
      </c>
      <c r="M29" s="27">
        <f t="shared" si="2"/>
        <v>45467</v>
      </c>
      <c r="N29" s="72" t="s">
        <v>117</v>
      </c>
      <c r="O29" s="8"/>
      <c r="P29" s="8"/>
      <c r="Q29" s="28">
        <v>45497</v>
      </c>
      <c r="R29" s="27">
        <f t="shared" si="3"/>
        <v>45497</v>
      </c>
      <c r="S29" s="10"/>
      <c r="T29" s="8"/>
      <c r="U29" s="9"/>
      <c r="V29" s="28">
        <v>45528</v>
      </c>
      <c r="W29" s="27">
        <f t="shared" si="4"/>
        <v>45528</v>
      </c>
      <c r="X29" s="12"/>
      <c r="Y29" s="1"/>
      <c r="Z29" s="9"/>
      <c r="AA29" s="28">
        <v>45559</v>
      </c>
      <c r="AB29" s="27">
        <f t="shared" si="5"/>
        <v>45559</v>
      </c>
      <c r="AD29" s="8"/>
      <c r="AE29" s="8"/>
      <c r="AF29" s="28">
        <v>45589</v>
      </c>
      <c r="AG29" s="27">
        <f t="shared" si="6"/>
        <v>45589</v>
      </c>
      <c r="AH29" s="7"/>
      <c r="AI29" s="8"/>
      <c r="AJ29" s="9"/>
      <c r="AK29" s="28">
        <v>45620</v>
      </c>
      <c r="AL29" s="27">
        <f t="shared" si="7"/>
        <v>45620</v>
      </c>
      <c r="AM29" s="7"/>
      <c r="AO29" s="9"/>
      <c r="AP29" s="28">
        <v>45650</v>
      </c>
      <c r="AQ29" s="27">
        <f t="shared" si="8"/>
        <v>45650</v>
      </c>
      <c r="AS29" s="8"/>
      <c r="AT29" s="8"/>
      <c r="AU29" s="28">
        <v>45681</v>
      </c>
      <c r="AV29" s="27">
        <f t="shared" si="9"/>
        <v>45681</v>
      </c>
      <c r="AW29" s="7"/>
      <c r="AX29" s="8"/>
      <c r="AY29" s="9"/>
      <c r="AZ29" s="28">
        <v>45712</v>
      </c>
      <c r="BA29" s="27">
        <f t="shared" si="10"/>
        <v>45712</v>
      </c>
      <c r="BB29" s="7"/>
      <c r="BD29" s="9"/>
      <c r="BE29" s="28">
        <v>45740</v>
      </c>
      <c r="BF29" s="27">
        <f t="shared" si="11"/>
        <v>45740</v>
      </c>
      <c r="BG29" s="4" t="s">
        <v>139</v>
      </c>
      <c r="BH29" s="8"/>
      <c r="BI29" s="9"/>
      <c r="BM29" s="29"/>
    </row>
    <row r="30" spans="2:65" ht="20.100000000000001" customHeight="1">
      <c r="B30" s="28">
        <v>45407</v>
      </c>
      <c r="C30" s="27">
        <f t="shared" si="0"/>
        <v>45407</v>
      </c>
      <c r="D30" s="7"/>
      <c r="E30" s="8" t="str">
        <f>IFERROR(VLOOKUP(B30,祝日!$B$4:$D$38,3,FALSE),"")</f>
        <v/>
      </c>
      <c r="F30" s="9"/>
      <c r="G30" s="28">
        <v>45437</v>
      </c>
      <c r="H30" s="27">
        <f t="shared" si="1"/>
        <v>45437</v>
      </c>
      <c r="I30" s="12"/>
      <c r="J30" s="5"/>
      <c r="K30" s="9"/>
      <c r="L30" s="28">
        <v>45468</v>
      </c>
      <c r="M30" s="27">
        <f t="shared" si="2"/>
        <v>45468</v>
      </c>
      <c r="O30" s="8"/>
      <c r="P30" s="8"/>
      <c r="Q30" s="28">
        <v>45498</v>
      </c>
      <c r="R30" s="27">
        <f t="shared" si="3"/>
        <v>45498</v>
      </c>
      <c r="S30" s="4"/>
      <c r="T30" s="8"/>
      <c r="U30" s="9"/>
      <c r="V30" s="28">
        <v>45529</v>
      </c>
      <c r="W30" s="27">
        <f t="shared" si="4"/>
        <v>45529</v>
      </c>
      <c r="X30" s="16"/>
      <c r="Z30" s="9"/>
      <c r="AA30" s="28">
        <v>45560</v>
      </c>
      <c r="AB30" s="27">
        <f t="shared" si="5"/>
        <v>45560</v>
      </c>
      <c r="AC30" s="22"/>
      <c r="AD30" s="8"/>
      <c r="AE30" s="23"/>
      <c r="AF30" s="28">
        <v>45590</v>
      </c>
      <c r="AG30" s="27">
        <f t="shared" si="6"/>
        <v>45590</v>
      </c>
      <c r="AH30" s="7"/>
      <c r="AI30" s="8"/>
      <c r="AJ30" s="9"/>
      <c r="AK30" s="28">
        <v>45621</v>
      </c>
      <c r="AL30" s="27">
        <f t="shared" si="7"/>
        <v>45621</v>
      </c>
      <c r="AM30" s="7"/>
      <c r="AN30" s="48" t="s">
        <v>140</v>
      </c>
      <c r="AO30" s="9"/>
      <c r="AP30" s="28">
        <v>45651</v>
      </c>
      <c r="AQ30" s="27">
        <f t="shared" si="8"/>
        <v>45651</v>
      </c>
      <c r="AR30" s="22"/>
      <c r="AS30" s="8"/>
      <c r="AT30" s="8"/>
      <c r="AU30" s="28">
        <v>45682</v>
      </c>
      <c r="AV30" s="27">
        <f t="shared" si="9"/>
        <v>45682</v>
      </c>
      <c r="AW30" s="7"/>
      <c r="AX30" s="8"/>
      <c r="AY30" s="9"/>
      <c r="AZ30" s="28">
        <v>45713</v>
      </c>
      <c r="BA30" s="27">
        <f t="shared" si="10"/>
        <v>45713</v>
      </c>
      <c r="BB30" s="7"/>
      <c r="BC30" s="47" t="s">
        <v>143</v>
      </c>
      <c r="BD30" s="9"/>
      <c r="BE30" s="28">
        <v>45741</v>
      </c>
      <c r="BF30" s="27">
        <f t="shared" si="11"/>
        <v>45741</v>
      </c>
      <c r="BG30" s="4"/>
      <c r="BH30" s="8"/>
      <c r="BI30" s="9"/>
      <c r="BM30" s="29"/>
    </row>
    <row r="31" spans="2:65" ht="20.100000000000001" customHeight="1">
      <c r="B31" s="28">
        <v>45408</v>
      </c>
      <c r="C31" s="27">
        <f t="shared" si="0"/>
        <v>45408</v>
      </c>
      <c r="D31" s="7"/>
      <c r="E31" s="8" t="str">
        <f>IFERROR(VLOOKUP(B31,祝日!$B$4:$D$38,3,FALSE),"")</f>
        <v/>
      </c>
      <c r="F31" s="9"/>
      <c r="G31" s="28">
        <v>45438</v>
      </c>
      <c r="H31" s="27">
        <f t="shared" si="1"/>
        <v>45438</v>
      </c>
      <c r="J31" s="3"/>
      <c r="K31" s="9"/>
      <c r="L31" s="28">
        <v>45469</v>
      </c>
      <c r="M31" s="27">
        <f t="shared" si="2"/>
        <v>45469</v>
      </c>
      <c r="N31" s="11"/>
      <c r="O31" s="8"/>
      <c r="P31" s="8"/>
      <c r="Q31" s="28">
        <v>45499</v>
      </c>
      <c r="R31" s="27">
        <f t="shared" si="3"/>
        <v>45499</v>
      </c>
      <c r="S31" s="10"/>
      <c r="T31" s="8"/>
      <c r="U31" s="9"/>
      <c r="V31" s="28">
        <v>45530</v>
      </c>
      <c r="W31" s="27">
        <f t="shared" si="4"/>
        <v>45530</v>
      </c>
      <c r="X31" s="7"/>
      <c r="Y31" s="5" t="s">
        <v>129</v>
      </c>
      <c r="Z31" s="9"/>
      <c r="AA31" s="28">
        <v>45561</v>
      </c>
      <c r="AB31" s="27">
        <f t="shared" si="5"/>
        <v>45561</v>
      </c>
      <c r="AD31" s="8"/>
      <c r="AE31" s="23"/>
      <c r="AF31" s="28">
        <v>45591</v>
      </c>
      <c r="AG31" s="27">
        <f t="shared" si="6"/>
        <v>45591</v>
      </c>
      <c r="AH31" s="71" t="s">
        <v>131</v>
      </c>
      <c r="AI31" s="8"/>
      <c r="AJ31" s="9"/>
      <c r="AK31" s="28">
        <v>45622</v>
      </c>
      <c r="AL31" s="27">
        <f t="shared" si="7"/>
        <v>45622</v>
      </c>
      <c r="AM31" s="7"/>
      <c r="AN31" s="8"/>
      <c r="AO31" s="9"/>
      <c r="AP31" s="28">
        <v>45652</v>
      </c>
      <c r="AQ31" s="27">
        <f t="shared" si="8"/>
        <v>45652</v>
      </c>
      <c r="AS31" s="8"/>
      <c r="AT31" s="8"/>
      <c r="AU31" s="28">
        <v>45683</v>
      </c>
      <c r="AV31" s="27">
        <f t="shared" si="9"/>
        <v>45683</v>
      </c>
      <c r="AW31" s="7"/>
      <c r="AX31" s="8"/>
      <c r="AY31" s="9"/>
      <c r="AZ31" s="28">
        <v>45714</v>
      </c>
      <c r="BA31" s="27">
        <f t="shared" si="10"/>
        <v>45714</v>
      </c>
      <c r="BB31" s="12"/>
      <c r="BC31" s="8"/>
      <c r="BD31" s="9"/>
      <c r="BE31" s="28">
        <v>45742</v>
      </c>
      <c r="BF31" s="27">
        <f t="shared" si="11"/>
        <v>45742</v>
      </c>
      <c r="BG31" s="22"/>
      <c r="BH31" s="8"/>
      <c r="BI31" s="9"/>
      <c r="BM31" s="29"/>
    </row>
    <row r="32" spans="2:65" ht="20.100000000000001" customHeight="1">
      <c r="B32" s="28">
        <v>45409</v>
      </c>
      <c r="C32" s="27">
        <f t="shared" si="0"/>
        <v>45409</v>
      </c>
      <c r="D32" s="7"/>
      <c r="E32" s="8" t="str">
        <f>IFERROR(VLOOKUP(B32,祝日!$B$4:$D$38,3,FALSE),"")</f>
        <v/>
      </c>
      <c r="F32" s="9"/>
      <c r="G32" s="28">
        <v>45439</v>
      </c>
      <c r="H32" s="27">
        <f t="shared" si="1"/>
        <v>45439</v>
      </c>
      <c r="I32" s="22"/>
      <c r="J32" s="8"/>
      <c r="K32" s="9"/>
      <c r="L32" s="28">
        <v>45470</v>
      </c>
      <c r="M32" s="27">
        <f t="shared" si="2"/>
        <v>45470</v>
      </c>
      <c r="N32" s="22"/>
      <c r="O32" s="8"/>
      <c r="P32" s="8"/>
      <c r="Q32" s="28">
        <v>45500</v>
      </c>
      <c r="R32" s="27">
        <f t="shared" si="3"/>
        <v>45500</v>
      </c>
      <c r="S32" s="4"/>
      <c r="T32" s="8"/>
      <c r="U32" s="9"/>
      <c r="V32" s="28">
        <v>45531</v>
      </c>
      <c r="W32" s="27">
        <f t="shared" si="4"/>
        <v>45531</v>
      </c>
      <c r="X32" s="7"/>
      <c r="Y32" s="48" t="s">
        <v>130</v>
      </c>
      <c r="Z32" s="9"/>
      <c r="AA32" s="28">
        <v>45562</v>
      </c>
      <c r="AB32" s="27">
        <f t="shared" si="5"/>
        <v>45562</v>
      </c>
      <c r="AC32" s="22"/>
      <c r="AD32" s="8"/>
      <c r="AE32" s="8"/>
      <c r="AF32" s="28">
        <v>45592</v>
      </c>
      <c r="AG32" s="27">
        <f t="shared" si="6"/>
        <v>45592</v>
      </c>
      <c r="AH32" s="22"/>
      <c r="AI32" s="8"/>
      <c r="AJ32" s="9"/>
      <c r="AK32" s="28">
        <v>45623</v>
      </c>
      <c r="AL32" s="27">
        <f t="shared" si="7"/>
        <v>45623</v>
      </c>
      <c r="AM32" s="12"/>
      <c r="AN32" s="48"/>
      <c r="AO32" s="9"/>
      <c r="AP32" s="28">
        <v>45653</v>
      </c>
      <c r="AQ32" s="27">
        <f t="shared" si="8"/>
        <v>45653</v>
      </c>
      <c r="AR32" s="22"/>
      <c r="AS32" s="8"/>
      <c r="AT32" s="8"/>
      <c r="AU32" s="28">
        <v>45684</v>
      </c>
      <c r="AV32" s="27">
        <f t="shared" si="9"/>
        <v>45684</v>
      </c>
      <c r="AW32" s="7"/>
      <c r="AX32" s="8"/>
      <c r="AY32" s="9"/>
      <c r="AZ32" s="28">
        <v>45715</v>
      </c>
      <c r="BA32" s="27">
        <f t="shared" si="10"/>
        <v>45715</v>
      </c>
      <c r="BB32" s="12"/>
      <c r="BC32" s="8"/>
      <c r="BD32" s="9"/>
      <c r="BE32" s="28">
        <v>45743</v>
      </c>
      <c r="BF32" s="27">
        <f t="shared" si="11"/>
        <v>45743</v>
      </c>
      <c r="BH32" s="8"/>
      <c r="BI32" s="9"/>
      <c r="BM32" s="29"/>
    </row>
    <row r="33" spans="2:65" ht="20.100000000000001" customHeight="1">
      <c r="B33" s="28">
        <v>45410</v>
      </c>
      <c r="C33" s="27">
        <f t="shared" si="0"/>
        <v>45410</v>
      </c>
      <c r="D33" s="24"/>
      <c r="E33" s="8" t="str">
        <f>IFERROR(VLOOKUP(B33,祝日!$B$4:$D$38,3,FALSE),"")</f>
        <v/>
      </c>
      <c r="F33" s="9"/>
      <c r="G33" s="28">
        <v>45440</v>
      </c>
      <c r="H33" s="27">
        <f t="shared" si="1"/>
        <v>45440</v>
      </c>
      <c r="I33" s="7"/>
      <c r="J33" s="8"/>
      <c r="K33" s="9"/>
      <c r="L33" s="28">
        <v>45471</v>
      </c>
      <c r="M33" s="27">
        <f t="shared" si="2"/>
        <v>45471</v>
      </c>
      <c r="O33" s="8"/>
      <c r="P33" s="8"/>
      <c r="Q33" s="28">
        <v>45501</v>
      </c>
      <c r="R33" s="27">
        <f t="shared" si="3"/>
        <v>45501</v>
      </c>
      <c r="S33" s="4"/>
      <c r="T33" s="8"/>
      <c r="U33" s="9"/>
      <c r="V33" s="28">
        <v>45532</v>
      </c>
      <c r="W33" s="27">
        <f t="shared" si="4"/>
        <v>45532</v>
      </c>
      <c r="X33" s="12"/>
      <c r="Z33" s="9"/>
      <c r="AA33" s="28">
        <v>45563</v>
      </c>
      <c r="AB33" s="27">
        <f t="shared" si="5"/>
        <v>45563</v>
      </c>
      <c r="AD33" s="8"/>
      <c r="AE33" s="8"/>
      <c r="AF33" s="28">
        <v>45593</v>
      </c>
      <c r="AG33" s="27">
        <f t="shared" si="6"/>
        <v>45593</v>
      </c>
      <c r="AH33" s="71" t="s">
        <v>132</v>
      </c>
      <c r="AI33" s="8"/>
      <c r="AJ33" s="9"/>
      <c r="AK33" s="28">
        <v>45624</v>
      </c>
      <c r="AL33" s="27">
        <f t="shared" si="7"/>
        <v>45624</v>
      </c>
      <c r="AM33" s="7"/>
      <c r="AO33" s="9"/>
      <c r="AP33" s="28">
        <v>45654</v>
      </c>
      <c r="AQ33" s="27">
        <f t="shared" si="8"/>
        <v>45654</v>
      </c>
      <c r="AR33" t="s">
        <v>142</v>
      </c>
      <c r="AS33" s="8"/>
      <c r="AT33" s="8"/>
      <c r="AU33" s="28">
        <v>45685</v>
      </c>
      <c r="AV33" s="27">
        <f t="shared" si="9"/>
        <v>45685</v>
      </c>
      <c r="AW33" s="7"/>
      <c r="AX33" s="8"/>
      <c r="AY33" s="9"/>
      <c r="AZ33" s="28">
        <v>45716</v>
      </c>
      <c r="BA33" s="27">
        <f t="shared" si="10"/>
        <v>45716</v>
      </c>
      <c r="BB33" s="12"/>
      <c r="BC33" s="8"/>
      <c r="BD33" s="9"/>
      <c r="BE33" s="28">
        <v>45744</v>
      </c>
      <c r="BF33" s="27">
        <f t="shared" si="11"/>
        <v>45744</v>
      </c>
      <c r="BG33" s="22"/>
      <c r="BH33" s="8"/>
      <c r="BI33" s="9"/>
      <c r="BM33" s="29"/>
    </row>
    <row r="34" spans="2:65" ht="20.100000000000001" customHeight="1">
      <c r="B34" s="28">
        <v>45411</v>
      </c>
      <c r="C34" s="27">
        <f t="shared" si="0"/>
        <v>45411</v>
      </c>
      <c r="D34" s="24"/>
      <c r="E34" s="8" t="str">
        <f>IFERROR(VLOOKUP(B34,祝日!$B$4:$D$38,3,FALSE),"")</f>
        <v>昭和の日</v>
      </c>
      <c r="F34" s="9"/>
      <c r="G34" s="28">
        <v>45441</v>
      </c>
      <c r="H34" s="27">
        <f t="shared" si="1"/>
        <v>45441</v>
      </c>
      <c r="I34" s="7"/>
      <c r="J34" s="8"/>
      <c r="K34" s="9"/>
      <c r="L34" s="28">
        <v>45472</v>
      </c>
      <c r="M34" s="27">
        <f t="shared" si="2"/>
        <v>45472</v>
      </c>
      <c r="N34" s="7"/>
      <c r="O34" s="8"/>
      <c r="P34" s="8"/>
      <c r="Q34" s="28">
        <v>45502</v>
      </c>
      <c r="R34" s="27">
        <f t="shared" si="3"/>
        <v>45502</v>
      </c>
      <c r="S34" s="4"/>
      <c r="T34" s="8"/>
      <c r="U34" s="9"/>
      <c r="V34" s="28">
        <v>45533</v>
      </c>
      <c r="W34" s="27">
        <f t="shared" si="4"/>
        <v>45533</v>
      </c>
      <c r="X34" s="7"/>
      <c r="Y34" s="1"/>
      <c r="Z34" s="9"/>
      <c r="AA34" s="28">
        <v>45564</v>
      </c>
      <c r="AB34" s="27">
        <f t="shared" si="5"/>
        <v>45564</v>
      </c>
      <c r="AC34" s="7"/>
      <c r="AD34" s="8"/>
      <c r="AE34" s="8"/>
      <c r="AF34" s="28">
        <v>45594</v>
      </c>
      <c r="AG34" s="27">
        <f t="shared" si="6"/>
        <v>45594</v>
      </c>
      <c r="AH34" s="22"/>
      <c r="AI34" s="8"/>
      <c r="AJ34" s="9"/>
      <c r="AK34" s="28">
        <v>45625</v>
      </c>
      <c r="AL34" s="27">
        <f t="shared" si="7"/>
        <v>45625</v>
      </c>
      <c r="AM34" s="12"/>
      <c r="AN34" s="1"/>
      <c r="AO34" s="9"/>
      <c r="AP34" s="28">
        <v>45655</v>
      </c>
      <c r="AQ34" s="27">
        <f t="shared" si="8"/>
        <v>45655</v>
      </c>
      <c r="AR34" s="7"/>
      <c r="AS34" s="8"/>
      <c r="AT34" s="8"/>
      <c r="AU34" s="28">
        <v>45686</v>
      </c>
      <c r="AV34" s="27">
        <f t="shared" si="9"/>
        <v>45686</v>
      </c>
      <c r="AW34" s="7"/>
      <c r="AX34" s="8"/>
      <c r="AY34" s="9"/>
      <c r="AZ34" s="28"/>
      <c r="BA34" s="27"/>
      <c r="BB34" s="7"/>
      <c r="BC34" s="8"/>
      <c r="BD34" s="9"/>
      <c r="BE34" s="28">
        <v>45745</v>
      </c>
      <c r="BF34" s="27">
        <f t="shared" si="11"/>
        <v>45745</v>
      </c>
      <c r="BG34" s="7"/>
      <c r="BH34" s="8"/>
      <c r="BI34" s="9"/>
      <c r="BM34" s="29"/>
    </row>
    <row r="35" spans="2:65" ht="20.100000000000001" customHeight="1">
      <c r="B35" s="28">
        <v>45412</v>
      </c>
      <c r="C35" s="27">
        <f t="shared" si="0"/>
        <v>45412</v>
      </c>
      <c r="D35" s="25"/>
      <c r="E35" s="8" t="str">
        <f>IFERROR(VLOOKUP(B35,祝日!$B$4:$D$38,3,FALSE),"")</f>
        <v/>
      </c>
      <c r="F35" s="9"/>
      <c r="G35" s="28">
        <v>45442</v>
      </c>
      <c r="H35" s="27">
        <f t="shared" si="1"/>
        <v>45442</v>
      </c>
      <c r="I35" s="7"/>
      <c r="J35" s="8"/>
      <c r="K35" s="9"/>
      <c r="L35" s="28">
        <v>45473</v>
      </c>
      <c r="M35" s="27">
        <f t="shared" si="2"/>
        <v>45473</v>
      </c>
      <c r="N35" s="7"/>
      <c r="O35" s="8"/>
      <c r="P35" s="8"/>
      <c r="Q35" s="28">
        <v>45503</v>
      </c>
      <c r="R35" s="27">
        <f t="shared" si="3"/>
        <v>45503</v>
      </c>
      <c r="S35" s="4"/>
      <c r="T35" s="8"/>
      <c r="U35" s="9"/>
      <c r="V35" s="28">
        <v>45534</v>
      </c>
      <c r="W35" s="27">
        <f t="shared" si="4"/>
        <v>45534</v>
      </c>
      <c r="X35" s="7"/>
      <c r="Y35" s="8"/>
      <c r="Z35" s="9"/>
      <c r="AA35" s="28">
        <v>45565</v>
      </c>
      <c r="AB35" s="27">
        <f t="shared" si="5"/>
        <v>45565</v>
      </c>
      <c r="AC35" s="7"/>
      <c r="AD35" s="8"/>
      <c r="AE35" s="8"/>
      <c r="AF35" s="28">
        <v>45595</v>
      </c>
      <c r="AG35" s="27">
        <f t="shared" si="6"/>
        <v>45595</v>
      </c>
      <c r="AH35" s="7"/>
      <c r="AI35" s="8"/>
      <c r="AJ35" s="9"/>
      <c r="AK35" s="28">
        <v>45626</v>
      </c>
      <c r="AL35" s="27">
        <f t="shared" si="7"/>
        <v>45626</v>
      </c>
      <c r="AM35" s="7"/>
      <c r="AO35" s="9"/>
      <c r="AP35" s="28">
        <v>45656</v>
      </c>
      <c r="AQ35" s="27">
        <f t="shared" si="8"/>
        <v>45656</v>
      </c>
      <c r="AR35" s="7" t="s">
        <v>142</v>
      </c>
      <c r="AS35" s="8"/>
      <c r="AT35" s="8"/>
      <c r="AU35" s="28">
        <v>45687</v>
      </c>
      <c r="AV35" s="27">
        <f t="shared" si="9"/>
        <v>45687</v>
      </c>
      <c r="AW35" s="4"/>
      <c r="AX35" s="18"/>
      <c r="AY35" s="19"/>
      <c r="AZ35" s="28"/>
      <c r="BA35" s="27"/>
      <c r="BB35" s="7"/>
      <c r="BC35" s="8"/>
      <c r="BD35" s="9"/>
      <c r="BE35" s="28">
        <v>45746</v>
      </c>
      <c r="BF35" s="27">
        <f t="shared" si="11"/>
        <v>45746</v>
      </c>
      <c r="BG35" s="7"/>
      <c r="BH35" s="8"/>
      <c r="BI35" s="9"/>
      <c r="BM35" s="29"/>
    </row>
    <row r="36" spans="2:65" ht="20.100000000000001" customHeight="1">
      <c r="B36" s="28"/>
      <c r="C36" s="27"/>
      <c r="D36" s="7"/>
      <c r="E36" s="8" t="str">
        <f>IFERROR(VLOOKUP(B36,祝日!$B$4:$D$38,3,FALSE),"")</f>
        <v/>
      </c>
      <c r="F36" s="9"/>
      <c r="G36" s="28">
        <v>45443</v>
      </c>
      <c r="H36" s="27">
        <f t="shared" si="1"/>
        <v>45443</v>
      </c>
      <c r="I36" s="14"/>
      <c r="J36" s="8"/>
      <c r="K36" s="9"/>
      <c r="L36" s="28"/>
      <c r="M36" s="27"/>
      <c r="N36" s="7"/>
      <c r="O36" s="8"/>
      <c r="P36" s="8"/>
      <c r="Q36" s="28">
        <v>45504</v>
      </c>
      <c r="R36" s="27">
        <f t="shared" si="3"/>
        <v>45504</v>
      </c>
      <c r="S36" s="7"/>
      <c r="T36" s="8"/>
      <c r="U36" s="9"/>
      <c r="V36" s="28">
        <v>45535</v>
      </c>
      <c r="W36" s="27">
        <f t="shared" si="4"/>
        <v>45535</v>
      </c>
      <c r="X36" s="7"/>
      <c r="Y36" s="1"/>
      <c r="Z36" s="9"/>
      <c r="AA36" s="28"/>
      <c r="AB36" s="27"/>
      <c r="AC36" s="7"/>
      <c r="AD36" s="8"/>
      <c r="AE36" s="8"/>
      <c r="AF36" s="28">
        <v>45596</v>
      </c>
      <c r="AG36" s="27">
        <f t="shared" si="6"/>
        <v>45596</v>
      </c>
      <c r="AI36" s="8"/>
      <c r="AJ36" s="9"/>
      <c r="AK36" s="28"/>
      <c r="AL36" s="27"/>
      <c r="AM36" s="7"/>
      <c r="AN36" s="8"/>
      <c r="AO36" s="9"/>
      <c r="AP36" s="28">
        <v>45657</v>
      </c>
      <c r="AQ36" s="27">
        <f t="shared" si="8"/>
        <v>45657</v>
      </c>
      <c r="AR36" s="7" t="s">
        <v>142</v>
      </c>
      <c r="AS36" s="8"/>
      <c r="AT36" s="8"/>
      <c r="AU36" s="28">
        <v>45688</v>
      </c>
      <c r="AV36" s="27">
        <f t="shared" si="9"/>
        <v>45688</v>
      </c>
      <c r="AW36" s="4"/>
      <c r="AX36" s="18"/>
      <c r="AY36" s="19"/>
      <c r="AZ36" s="28"/>
      <c r="BA36" s="27"/>
      <c r="BB36" s="12"/>
      <c r="BC36" s="8"/>
      <c r="BD36" s="9"/>
      <c r="BE36" s="28">
        <v>45747</v>
      </c>
      <c r="BF36" s="27">
        <f t="shared" si="11"/>
        <v>45747</v>
      </c>
      <c r="BG36" s="7"/>
      <c r="BH36" s="8"/>
      <c r="BI36" s="9"/>
      <c r="BM36" s="29"/>
    </row>
    <row r="37" spans="2:65">
      <c r="D37" s="2"/>
      <c r="E37" s="2"/>
      <c r="F37" s="2"/>
      <c r="AH37" s="33"/>
      <c r="BM37" s="29"/>
    </row>
    <row r="38" spans="2:65" ht="13.8">
      <c r="I38" s="7" t="s">
        <v>60</v>
      </c>
      <c r="AX38" s="63"/>
    </row>
    <row r="39" spans="2:65" ht="13.8">
      <c r="AX39" s="63"/>
    </row>
    <row r="40" spans="2:65" ht="13.8">
      <c r="AX40" s="63"/>
    </row>
    <row r="41" spans="2:65" ht="13.8">
      <c r="AX41" s="63"/>
    </row>
    <row r="42" spans="2:65" ht="13.8">
      <c r="AX42" s="63"/>
    </row>
    <row r="44" spans="2:65">
      <c r="B44" s="36"/>
      <c r="C44" s="37"/>
    </row>
    <row r="45" spans="2:65">
      <c r="B45" s="36"/>
      <c r="C45" s="37"/>
    </row>
    <row r="46" spans="2:65">
      <c r="B46" s="36"/>
      <c r="C46" s="37"/>
    </row>
    <row r="47" spans="2:65">
      <c r="B47" s="36"/>
      <c r="C47" s="37"/>
    </row>
    <row r="48" spans="2:65">
      <c r="B48" s="36"/>
      <c r="C48" s="37"/>
    </row>
    <row r="49" spans="2:3">
      <c r="B49" s="36"/>
      <c r="C49" s="37"/>
    </row>
    <row r="50" spans="2:3">
      <c r="B50" s="36"/>
      <c r="C50" s="37"/>
    </row>
    <row r="51" spans="2:3">
      <c r="B51" s="36"/>
      <c r="C51" s="37"/>
    </row>
    <row r="52" spans="2:3">
      <c r="B52" s="36"/>
      <c r="C52" s="37"/>
    </row>
    <row r="53" spans="2:3">
      <c r="B53" s="36"/>
      <c r="C53" s="37"/>
    </row>
  </sheetData>
  <mergeCells count="24">
    <mergeCell ref="BG4:BI4"/>
    <mergeCell ref="AF4:AG4"/>
    <mergeCell ref="AH4:AJ4"/>
    <mergeCell ref="AK4:AL4"/>
    <mergeCell ref="AM4:AO4"/>
    <mergeCell ref="AP4:AQ4"/>
    <mergeCell ref="AR4:AT4"/>
    <mergeCell ref="AU4:AV4"/>
    <mergeCell ref="AW4:AY4"/>
    <mergeCell ref="AZ4:BA4"/>
    <mergeCell ref="BB4:BD4"/>
    <mergeCell ref="BE4:BF4"/>
    <mergeCell ref="AC4:AE4"/>
    <mergeCell ref="B4:C4"/>
    <mergeCell ref="D4:F4"/>
    <mergeCell ref="G4:H4"/>
    <mergeCell ref="I4:K4"/>
    <mergeCell ref="L4:M4"/>
    <mergeCell ref="N4:P4"/>
    <mergeCell ref="Q4:R4"/>
    <mergeCell ref="S4:U4"/>
    <mergeCell ref="V4:W4"/>
    <mergeCell ref="X4:Z4"/>
    <mergeCell ref="AA4:AB4"/>
  </mergeCells>
  <phoneticPr fontId="1"/>
  <conditionalFormatting sqref="B6:B36">
    <cfRule type="expression" dxfId="56" priority="42" stopIfTrue="1">
      <formula>WEEKDAY(B6)=7</formula>
    </cfRule>
  </conditionalFormatting>
  <conditionalFormatting sqref="B44">
    <cfRule type="expression" dxfId="55" priority="1">
      <formula>$B$45="日"</formula>
    </cfRule>
  </conditionalFormatting>
  <conditionalFormatting sqref="B6:C36">
    <cfRule type="expression" dxfId="54" priority="41">
      <formula>WEEKDAY(B6)=1</formula>
    </cfRule>
  </conditionalFormatting>
  <conditionalFormatting sqref="C6:C36">
    <cfRule type="expression" dxfId="52" priority="56">
      <formula>WEEKDAY(C6)=7</formula>
    </cfRule>
  </conditionalFormatting>
  <conditionalFormatting sqref="C44:C53">
    <cfRule type="expression" dxfId="51" priority="2">
      <formula>$C$44="土"</formula>
    </cfRule>
  </conditionalFormatting>
  <conditionalFormatting sqref="G6:G36">
    <cfRule type="expression" dxfId="50" priority="39" stopIfTrue="1">
      <formula>WEEKDAY(G6)=7</formula>
    </cfRule>
  </conditionalFormatting>
  <conditionalFormatting sqref="G6:H36">
    <cfRule type="expression" dxfId="49" priority="35">
      <formula>WEEKDAY(G6)=1</formula>
    </cfRule>
  </conditionalFormatting>
  <conditionalFormatting sqref="H6:H36">
    <cfRule type="expression" dxfId="47" priority="36">
      <formula>WEEKDAY(H6)=7</formula>
    </cfRule>
  </conditionalFormatting>
  <conditionalFormatting sqref="L6:L36">
    <cfRule type="expression" dxfId="46" priority="38" stopIfTrue="1">
      <formula>WEEKDAY(L6)=7</formula>
    </cfRule>
  </conditionalFormatting>
  <conditionalFormatting sqref="L6:M36">
    <cfRule type="expression" dxfId="45" priority="32">
      <formula>WEEKDAY(L6)=1</formula>
    </cfRule>
  </conditionalFormatting>
  <conditionalFormatting sqref="M6:M36">
    <cfRule type="expression" dxfId="43" priority="33">
      <formula>WEEKDAY(M6)=7</formula>
    </cfRule>
  </conditionalFormatting>
  <conditionalFormatting sqref="Q6:Q36">
    <cfRule type="expression" dxfId="42" priority="37" stopIfTrue="1">
      <formula>WEEKDAY(Q6)=7</formula>
    </cfRule>
  </conditionalFormatting>
  <conditionalFormatting sqref="Q6:R36">
    <cfRule type="expression" dxfId="41" priority="29">
      <formula>WEEKDAY(Q6)=1</formula>
    </cfRule>
  </conditionalFormatting>
  <conditionalFormatting sqref="R6:R36">
    <cfRule type="expression" dxfId="39" priority="30">
      <formula>WEEKDAY(R6)=7</formula>
    </cfRule>
  </conditionalFormatting>
  <conditionalFormatting sqref="V6:V36">
    <cfRule type="expression" dxfId="38" priority="26" stopIfTrue="1">
      <formula>WEEKDAY(V6)=7</formula>
    </cfRule>
  </conditionalFormatting>
  <conditionalFormatting sqref="V6:W36">
    <cfRule type="expression" dxfId="36" priority="25">
      <formula>WEEKDAY(V6)=1</formula>
    </cfRule>
  </conditionalFormatting>
  <conditionalFormatting sqref="W6:W36">
    <cfRule type="expression" dxfId="35" priority="27">
      <formula>WEEKDAY(W6)=7</formula>
    </cfRule>
  </conditionalFormatting>
  <conditionalFormatting sqref="AA6:AB36">
    <cfRule type="expression" dxfId="34" priority="22">
      <formula>WEEKDAY(AA6)=1</formula>
    </cfRule>
    <cfRule type="expression" dxfId="32" priority="23" stopIfTrue="1">
      <formula>WEEKDAY(AA6)=7</formula>
    </cfRule>
  </conditionalFormatting>
  <conditionalFormatting sqref="AF6:AF36">
    <cfRule type="expression" dxfId="31" priority="20" stopIfTrue="1">
      <formula>WEEKDAY(AF6)=7</formula>
    </cfRule>
  </conditionalFormatting>
  <conditionalFormatting sqref="AF6:AG36">
    <cfRule type="expression" dxfId="29" priority="19">
      <formula>WEEKDAY(AF6)=1</formula>
    </cfRule>
  </conditionalFormatting>
  <conditionalFormatting sqref="AG6:AG36">
    <cfRule type="expression" dxfId="28" priority="52">
      <formula>WEEKDAY(AG6)=7</formula>
    </cfRule>
  </conditionalFormatting>
  <conditionalFormatting sqref="AK6:AK36">
    <cfRule type="expression" dxfId="27" priority="17" stopIfTrue="1">
      <formula>WEEKDAY(AK6)=7</formula>
    </cfRule>
  </conditionalFormatting>
  <conditionalFormatting sqref="AK6:AL36">
    <cfRule type="expression" dxfId="25" priority="16">
      <formula>WEEKDAY(AK6)=1</formula>
    </cfRule>
  </conditionalFormatting>
  <conditionalFormatting sqref="AL6:AL36">
    <cfRule type="expression" dxfId="24" priority="51">
      <formula>WEEKDAY(AL6)=7</formula>
    </cfRule>
  </conditionalFormatting>
  <conditionalFormatting sqref="AP6:AP36">
    <cfRule type="expression" dxfId="23" priority="14" stopIfTrue="1">
      <formula>WEEKDAY(AP6)=7</formula>
    </cfRule>
  </conditionalFormatting>
  <conditionalFormatting sqref="AP6:AQ36">
    <cfRule type="expression" dxfId="21" priority="13">
      <formula>WEEKDAY(AP6)=1</formula>
    </cfRule>
  </conditionalFormatting>
  <conditionalFormatting sqref="AQ6:AQ36">
    <cfRule type="expression" dxfId="20" priority="50">
      <formula>WEEKDAY(AQ6)=7</formula>
    </cfRule>
  </conditionalFormatting>
  <conditionalFormatting sqref="AU6:AU36">
    <cfRule type="expression" dxfId="19" priority="11" stopIfTrue="1">
      <formula>WEEKDAY(AU6)=7</formula>
    </cfRule>
  </conditionalFormatting>
  <conditionalFormatting sqref="AU6:AV36">
    <cfRule type="expression" dxfId="18" priority="10">
      <formula>WEEKDAY(AU6)=1</formula>
    </cfRule>
  </conditionalFormatting>
  <conditionalFormatting sqref="AV6:AV36">
    <cfRule type="expression" dxfId="15" priority="49">
      <formula>WEEKDAY(AV6)=7</formula>
    </cfRule>
  </conditionalFormatting>
  <conditionalFormatting sqref="AZ6:AZ36">
    <cfRule type="expression" dxfId="14" priority="8" stopIfTrue="1">
      <formula>WEEKDAY(AZ6)=7</formula>
    </cfRule>
  </conditionalFormatting>
  <conditionalFormatting sqref="AZ6:BA36">
    <cfRule type="expression" dxfId="11" priority="7">
      <formula>WEEKDAY(AZ6)=1</formula>
    </cfRule>
  </conditionalFormatting>
  <conditionalFormatting sqref="BA6:BA36">
    <cfRule type="expression" dxfId="9" priority="47">
      <formula>WEEKDAY(BA6)=7</formula>
    </cfRule>
  </conditionalFormatting>
  <conditionalFormatting sqref="BE6:BF36">
    <cfRule type="expression" dxfId="8" priority="5" stopIfTrue="1">
      <formula>WEEKDAY(BE6)=7</formula>
    </cfRule>
    <cfRule type="expression" dxfId="7" priority="4">
      <formula>WEEKDAY(BE6)=1</formula>
    </cfRule>
  </conditionalFormatting>
  <conditionalFormatting sqref="BF6:BF36">
    <cfRule type="expression" dxfId="5" priority="44">
      <formula>WEEKDAY(BF6)=1</formula>
    </cfRule>
    <cfRule type="expression" dxfId="4" priority="45">
      <formula>WEEKDAY(BF6)=7</formula>
    </cfRule>
  </conditionalFormatting>
  <conditionalFormatting sqref="BJ14:BJ15">
    <cfRule type="expression" dxfId="1" priority="54">
      <formula>WEEKDAY(BJ14)=1</formula>
    </cfRule>
    <cfRule type="expression" dxfId="0" priority="55" stopIfTrue="1">
      <formula>WEEKDAY(BJ14)=7</formula>
    </cfRule>
  </conditionalFormatting>
  <pageMargins left="0.51181102362204722" right="0.51181102362204722" top="0.74803149606299213" bottom="0.74803149606299213" header="0.31496062992125984" footer="0.31496062992125984"/>
  <pageSetup paperSize="9" scale="65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40106230-7D51-4BB8-81EA-8F344C661CF7}">
            <xm:f>COUNTIF(祝日!$B$4:$B$41,B6)=1</xm:f>
            <x14:dxf>
              <font>
                <color rgb="FFFF0000"/>
              </font>
            </x14:dxf>
          </x14:cfRule>
          <xm:sqref>B6:C36</xm:sqref>
        </x14:conditionalFormatting>
        <x14:conditionalFormatting xmlns:xm="http://schemas.microsoft.com/office/excel/2006/main">
          <x14:cfRule type="expression" priority="34" id="{70E6CC71-1194-49A3-8ACB-E210282E981C}">
            <xm:f>COUNTIF(祝日!$B$4:$B$41,G6)=1</xm:f>
            <x14:dxf>
              <font>
                <color rgb="FFFF0000"/>
              </font>
            </x14:dxf>
          </x14:cfRule>
          <xm:sqref>G6:H36</xm:sqref>
        </x14:conditionalFormatting>
        <x14:conditionalFormatting xmlns:xm="http://schemas.microsoft.com/office/excel/2006/main">
          <x14:cfRule type="expression" priority="31" id="{F2BED02C-B7C5-4A24-BEA0-AD8C6FE5131C}">
            <xm:f>COUNTIF(祝日!$B$4:$B$41,L6)=1</xm:f>
            <x14:dxf>
              <font>
                <color rgb="FFFF0000"/>
              </font>
            </x14:dxf>
          </x14:cfRule>
          <xm:sqref>L6:M36</xm:sqref>
        </x14:conditionalFormatting>
        <x14:conditionalFormatting xmlns:xm="http://schemas.microsoft.com/office/excel/2006/main">
          <x14:cfRule type="expression" priority="28" id="{485976C0-3628-4C2E-B963-8F58498867B1}">
            <xm:f>COUNTIF(祝日!$B$4:$B$41,Q6)=1</xm:f>
            <x14:dxf>
              <font>
                <color rgb="FFFF0000"/>
              </font>
            </x14:dxf>
          </x14:cfRule>
          <xm:sqref>Q6:R36</xm:sqref>
        </x14:conditionalFormatting>
        <x14:conditionalFormatting xmlns:xm="http://schemas.microsoft.com/office/excel/2006/main">
          <x14:cfRule type="expression" priority="24" id="{2678B76A-6E35-4CA0-88B6-FC51D7D2A60A}">
            <xm:f>COUNTIF(祝日!$B$4:$B$41,V6)=1</xm:f>
            <x14:dxf>
              <font>
                <color rgb="FFFF0000"/>
              </font>
            </x14:dxf>
          </x14:cfRule>
          <xm:sqref>V6:W36</xm:sqref>
        </x14:conditionalFormatting>
        <x14:conditionalFormatting xmlns:xm="http://schemas.microsoft.com/office/excel/2006/main">
          <x14:cfRule type="expression" priority="21" id="{F681A54A-8D7B-43F7-A3E9-D9A7A8FED25E}">
            <xm:f>COUNTIF(祝日!$B$4:$B$41,AA6)=1</xm:f>
            <x14:dxf>
              <font>
                <color rgb="FFFF0000"/>
              </font>
            </x14:dxf>
          </x14:cfRule>
          <xm:sqref>AA6:AB36</xm:sqref>
        </x14:conditionalFormatting>
        <x14:conditionalFormatting xmlns:xm="http://schemas.microsoft.com/office/excel/2006/main">
          <x14:cfRule type="expression" priority="18" id="{7E9871AB-0D86-4D90-A2FA-C7DF4D7B6755}">
            <xm:f>COUNTIF(祝日!$B$4:$B$41,AF6)=1</xm:f>
            <x14:dxf>
              <font>
                <color rgb="FFFF0000"/>
              </font>
            </x14:dxf>
          </x14:cfRule>
          <xm:sqref>AF6:AG36</xm:sqref>
        </x14:conditionalFormatting>
        <x14:conditionalFormatting xmlns:xm="http://schemas.microsoft.com/office/excel/2006/main">
          <x14:cfRule type="expression" priority="15" id="{71551660-3E9E-4C67-80C4-CBB594796077}">
            <xm:f>COUNTIF(祝日!$B$4:$B$41,AK6)=1</xm:f>
            <x14:dxf>
              <font>
                <color rgb="FFFF0000"/>
              </font>
            </x14:dxf>
          </x14:cfRule>
          <xm:sqref>AK6:AL36</xm:sqref>
        </x14:conditionalFormatting>
        <x14:conditionalFormatting xmlns:xm="http://schemas.microsoft.com/office/excel/2006/main">
          <x14:cfRule type="expression" priority="12" id="{F4E38FA1-CFF2-40B0-8A25-CC4A5519CF51}">
            <xm:f>COUNTIF(祝日!$B$4:$B$41,AP6)=1</xm:f>
            <x14:dxf>
              <font>
                <color rgb="FFFF0000"/>
              </font>
            </x14:dxf>
          </x14:cfRule>
          <xm:sqref>AP6:AQ36</xm:sqref>
        </x14:conditionalFormatting>
        <x14:conditionalFormatting xmlns:xm="http://schemas.microsoft.com/office/excel/2006/main">
          <x14:cfRule type="expression" priority="9" id="{36F528F4-68D2-4141-8419-49E878EF8C59}">
            <xm:f>COUNTIF(祝日!$B$4:$B$56,AU6)=1</xm:f>
            <x14:dxf>
              <font>
                <color rgb="FFFF0000"/>
              </font>
            </x14:dxf>
          </x14:cfRule>
          <xm:sqref>AU6:AV36</xm:sqref>
        </x14:conditionalFormatting>
        <x14:conditionalFormatting xmlns:xm="http://schemas.microsoft.com/office/excel/2006/main">
          <x14:cfRule type="expression" priority="48" id="{AE1E0423-21B6-4B9C-9776-76B1FDBCE4E8}">
            <xm:f>COUNTIF(祝日!$B$4:$B$41,AV6)=1</xm:f>
            <x14:dxf>
              <font>
                <color rgb="FFFF0000"/>
              </font>
            </x14:dxf>
          </x14:cfRule>
          <xm:sqref>AV6:AV36</xm:sqref>
        </x14:conditionalFormatting>
        <x14:conditionalFormatting xmlns:xm="http://schemas.microsoft.com/office/excel/2006/main">
          <x14:cfRule type="expression" priority="57" id="{12875812-05E0-4E66-9E8C-824FF372168B}">
            <xm:f>COUNTIF(祝日!$BM$4:$BN$42,AZ36)=1</xm:f>
            <x14:dxf>
              <font>
                <color rgb="FFFF0000"/>
              </font>
            </x14:dxf>
          </x14:cfRule>
          <xm:sqref>AZ36</xm:sqref>
        </x14:conditionalFormatting>
        <x14:conditionalFormatting xmlns:xm="http://schemas.microsoft.com/office/excel/2006/main">
          <x14:cfRule type="expression" priority="6" id="{54100241-4617-45FC-9963-F0297C1D4F7F}">
            <xm:f>COUNTIF(祝日!$B$4:$B$56,AZ6)=1</xm:f>
            <x14:dxf>
              <font>
                <color rgb="FFFF0000"/>
              </font>
            </x14:dxf>
          </x14:cfRule>
          <xm:sqref>AZ6:BA33</xm:sqref>
        </x14:conditionalFormatting>
        <x14:conditionalFormatting xmlns:xm="http://schemas.microsoft.com/office/excel/2006/main">
          <x14:cfRule type="expression" priority="46" id="{EC18F54B-5BB1-47CD-9247-D840AA45B579}">
            <xm:f>COUNTIF(祝日!$B$4:$B$41,BA6)=1</xm:f>
            <x14:dxf>
              <font>
                <color rgb="FFFF0000"/>
              </font>
            </x14:dxf>
          </x14:cfRule>
          <xm:sqref>BA6:BA36</xm:sqref>
        </x14:conditionalFormatting>
        <x14:conditionalFormatting xmlns:xm="http://schemas.microsoft.com/office/excel/2006/main">
          <x14:cfRule type="expression" priority="3" id="{312ACD18-0AD5-4F18-AE98-AB9B360379AF}">
            <xm:f>COUNTIF(祝日!$B$4:$B$56,BE6)=1</xm:f>
            <x14:dxf>
              <font>
                <color rgb="FFFF0000"/>
              </font>
            </x14:dxf>
          </x14:cfRule>
          <xm:sqref>BE6:BF36</xm:sqref>
        </x14:conditionalFormatting>
        <x14:conditionalFormatting xmlns:xm="http://schemas.microsoft.com/office/excel/2006/main">
          <x14:cfRule type="expression" priority="43" id="{030BEAEE-CEDA-47BF-A096-3FFD0D004676}">
            <xm:f>COUNTIF(祝日!$B$4:$B$41,BF6)=1</xm:f>
            <x14:dxf>
              <font>
                <color rgb="FFFF0000"/>
              </font>
            </x14:dxf>
          </x14:cfRule>
          <xm:sqref>BF6:BF36</xm:sqref>
        </x14:conditionalFormatting>
        <x14:conditionalFormatting xmlns:xm="http://schemas.microsoft.com/office/excel/2006/main">
          <x14:cfRule type="expression" priority="53" id="{1D9286EE-93DF-46A0-97BC-BE53D1745A20}">
            <xm:f>COUNTIF(祝日!$B$4:$B$25,BJ14)=1</xm:f>
            <x14:dxf>
              <font>
                <color rgb="FFFF0000"/>
              </font>
            </x14:dxf>
          </x14:cfRule>
          <xm:sqref>BJ14:BJ15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56期ー59期 </vt:lpstr>
      <vt:lpstr>祝日</vt:lpstr>
      <vt:lpstr>60期ー63期 </vt:lpstr>
      <vt:lpstr>'56期ー59期 '!Print_Area</vt:lpstr>
      <vt:lpstr>'60期ー63期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</dc:creator>
  <cp:lastModifiedBy>ichikawa.vpro@outlook.jp</cp:lastModifiedBy>
  <cp:lastPrinted>2023-04-28T02:05:17Z</cp:lastPrinted>
  <dcterms:created xsi:type="dcterms:W3CDTF">2014-07-27T13:21:38Z</dcterms:created>
  <dcterms:modified xsi:type="dcterms:W3CDTF">2024-03-18T09:45:11Z</dcterms:modified>
</cp:coreProperties>
</file>