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JC関係\010_パソコン教室\100_会計業務関係\第６０期\010_就業報告書（原本）\"/>
    </mc:Choice>
  </mc:AlternateContent>
  <xr:revisionPtr revIDLastSave="0" documentId="13_ncr:1_{CDC12D4F-49F0-4796-AB1B-1D08DBA9FCBF}" xr6:coauthVersionLast="47" xr6:coauthVersionMax="47" xr10:uidLastSave="{00000000-0000-0000-0000-000000000000}"/>
  <bookViews>
    <workbookView xWindow="-108" yWindow="-108" windowWidth="23256" windowHeight="12576" tabRatio="602" xr2:uid="{00000000-000D-0000-FFFF-FFFF00000000}"/>
  </bookViews>
  <sheets>
    <sheet name="就業報告書" sheetId="1" r:id="rId1"/>
    <sheet name="作成要領改2" sheetId="5" r:id="rId2"/>
    <sheet name="列非表示例" sheetId="6" r:id="rId3"/>
  </sheets>
  <definedNames>
    <definedName name="_xlnm.Print_Area" localSheetId="1">作成要領改2!$A$1:$N$36</definedName>
    <definedName name="_xlnm.Print_Area" localSheetId="0">就業報告書!$B$1:$AF$34</definedName>
    <definedName name="_xlnm.Print_Area" localSheetId="2">列非表示例!$B$1:$AT$31</definedName>
  </definedNames>
  <calcPr calcId="191029"/>
</workbook>
</file>

<file path=xl/calcChain.xml><?xml version="1.0" encoding="utf-8"?>
<calcChain xmlns="http://schemas.openxmlformats.org/spreadsheetml/2006/main">
  <c r="E1" i="1" l="1"/>
  <c r="AE10" i="1"/>
  <c r="AE11" i="1"/>
  <c r="AE12" i="1"/>
  <c r="X31" i="1"/>
  <c r="X32" i="1"/>
  <c r="X33" i="1"/>
  <c r="U31" i="1"/>
  <c r="U32" i="1"/>
  <c r="U33" i="1"/>
  <c r="AV29" i="6"/>
  <c r="E1" i="6"/>
  <c r="M31" i="1"/>
  <c r="M32" i="1"/>
  <c r="M33" i="1"/>
  <c r="Q31" i="1"/>
  <c r="Q32" i="1"/>
  <c r="Q33" i="1"/>
  <c r="P31" i="1"/>
  <c r="P32" i="1"/>
  <c r="P33" i="1"/>
  <c r="Z31" i="1" l="1"/>
  <c r="Z32" i="1"/>
  <c r="Z33" i="1"/>
  <c r="F31" i="1" l="1"/>
  <c r="F32" i="1"/>
  <c r="F33" i="1"/>
  <c r="AA31" i="1" l="1"/>
  <c r="AA32" i="1"/>
  <c r="AA33" i="1"/>
  <c r="G31" i="1"/>
  <c r="G32" i="1"/>
  <c r="G33" i="1"/>
  <c r="W31" i="1" l="1"/>
  <c r="W32" i="1"/>
  <c r="W33" i="1"/>
  <c r="T31" i="1" l="1"/>
  <c r="H31" i="1" l="1"/>
  <c r="H32" i="1"/>
  <c r="H33" i="1"/>
  <c r="AS32" i="6" l="1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AS28" i="6"/>
  <c r="A28" i="6"/>
  <c r="D28" i="6" s="1"/>
  <c r="AS27" i="6"/>
  <c r="A27" i="6"/>
  <c r="D27" i="6" s="1"/>
  <c r="AS26" i="6"/>
  <c r="A26" i="6"/>
  <c r="D26" i="6" s="1"/>
  <c r="AS25" i="6"/>
  <c r="A25" i="6"/>
  <c r="D25" i="6" s="1"/>
  <c r="AS24" i="6"/>
  <c r="A24" i="6"/>
  <c r="D24" i="6" s="1"/>
  <c r="AS23" i="6"/>
  <c r="A23" i="6"/>
  <c r="D23" i="6" s="1"/>
  <c r="AS22" i="6"/>
  <c r="A22" i="6"/>
  <c r="D22" i="6" s="1"/>
  <c r="AS21" i="6"/>
  <c r="A21" i="6"/>
  <c r="D21" i="6" s="1"/>
  <c r="AS20" i="6"/>
  <c r="A20" i="6"/>
  <c r="D20" i="6" s="1"/>
  <c r="AS19" i="6"/>
  <c r="A19" i="6"/>
  <c r="D19" i="6" s="1"/>
  <c r="AS18" i="6"/>
  <c r="A18" i="6"/>
  <c r="D18" i="6" s="1"/>
  <c r="AS17" i="6"/>
  <c r="A17" i="6"/>
  <c r="D17" i="6" s="1"/>
  <c r="AS16" i="6"/>
  <c r="A16" i="6"/>
  <c r="D16" i="6" s="1"/>
  <c r="AS15" i="6"/>
  <c r="A15" i="6"/>
  <c r="D15" i="6" s="1"/>
  <c r="AS14" i="6"/>
  <c r="A14" i="6"/>
  <c r="D14" i="6" s="1"/>
  <c r="AS13" i="6"/>
  <c r="A13" i="6"/>
  <c r="D13" i="6" s="1"/>
  <c r="AS12" i="6"/>
  <c r="A12" i="6"/>
  <c r="D12" i="6" s="1"/>
  <c r="AS11" i="6"/>
  <c r="A11" i="6"/>
  <c r="D11" i="6" s="1"/>
  <c r="AS10" i="6"/>
  <c r="A10" i="6"/>
  <c r="D10" i="6" s="1"/>
  <c r="AS9" i="6"/>
  <c r="A9" i="6"/>
  <c r="D9" i="6" s="1"/>
  <c r="AS8" i="6"/>
  <c r="A8" i="6"/>
  <c r="D8" i="6" s="1"/>
  <c r="AS7" i="6"/>
  <c r="A7" i="6"/>
  <c r="D7" i="6" s="1"/>
  <c r="AS29" i="6" l="1"/>
  <c r="AS30" i="6"/>
  <c r="AS31" i="6"/>
  <c r="AE34" i="1" l="1"/>
  <c r="K31" i="1"/>
  <c r="K32" i="1"/>
  <c r="K33" i="1"/>
  <c r="T32" i="1" l="1"/>
  <c r="T33" i="1"/>
  <c r="J31" i="1" l="1"/>
  <c r="J32" i="1"/>
  <c r="J33" i="1"/>
  <c r="AB31" i="1" l="1"/>
  <c r="AB32" i="1"/>
  <c r="AB33" i="1"/>
  <c r="Y31" i="1"/>
  <c r="Y32" i="1"/>
  <c r="Y33" i="1"/>
  <c r="V31" i="1"/>
  <c r="V32" i="1"/>
  <c r="V33" i="1"/>
  <c r="I31" i="1" l="1"/>
  <c r="I32" i="1"/>
  <c r="I33" i="1"/>
  <c r="R31" i="1"/>
  <c r="R32" i="1"/>
  <c r="R33" i="1"/>
  <c r="L31" i="1"/>
  <c r="L32" i="1"/>
  <c r="L33" i="1"/>
  <c r="S31" i="1"/>
  <c r="S32" i="1"/>
  <c r="S33" i="1"/>
  <c r="O33" i="1"/>
  <c r="O32" i="1"/>
  <c r="O31" i="1"/>
  <c r="AE8" i="1"/>
  <c r="AE9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7" i="1"/>
  <c r="AC33" i="1"/>
  <c r="N33" i="1"/>
  <c r="E33" i="1"/>
  <c r="AD32" i="1"/>
  <c r="AC32" i="1"/>
  <c r="N32" i="1"/>
  <c r="E32" i="1"/>
  <c r="AD31" i="1"/>
  <c r="AC31" i="1"/>
  <c r="N31" i="1"/>
  <c r="E31" i="1"/>
  <c r="A8" i="1"/>
  <c r="D8" i="1" s="1"/>
  <c r="A9" i="1"/>
  <c r="D9" i="1" s="1"/>
  <c r="A10" i="1"/>
  <c r="D10" i="1" s="1"/>
  <c r="A11" i="1"/>
  <c r="D11" i="1" s="1"/>
  <c r="A12" i="1"/>
  <c r="D12" i="1" s="1"/>
  <c r="A13" i="1"/>
  <c r="D13" i="1" s="1"/>
  <c r="A14" i="1"/>
  <c r="D14" i="1" s="1"/>
  <c r="A15" i="1"/>
  <c r="D15" i="1" s="1"/>
  <c r="A16" i="1"/>
  <c r="D16" i="1" s="1"/>
  <c r="A17" i="1"/>
  <c r="D17" i="1" s="1"/>
  <c r="A18" i="1"/>
  <c r="D18" i="1" s="1"/>
  <c r="A19" i="1"/>
  <c r="D19" i="1" s="1"/>
  <c r="A20" i="1"/>
  <c r="D20" i="1" s="1"/>
  <c r="A21" i="1"/>
  <c r="D21" i="1" s="1"/>
  <c r="A22" i="1"/>
  <c r="D22" i="1" s="1"/>
  <c r="A23" i="1"/>
  <c r="D23" i="1" s="1"/>
  <c r="A24" i="1"/>
  <c r="D24" i="1" s="1"/>
  <c r="A25" i="1"/>
  <c r="D25" i="1" s="1"/>
  <c r="A26" i="1"/>
  <c r="D26" i="1" s="1"/>
  <c r="A27" i="1"/>
  <c r="D27" i="1" s="1"/>
  <c r="A28" i="1"/>
  <c r="D28" i="1" s="1"/>
  <c r="A29" i="1"/>
  <c r="D29" i="1" s="1"/>
  <c r="A30" i="1"/>
  <c r="D30" i="1" s="1"/>
  <c r="A7" i="1"/>
  <c r="D7" i="1" s="1"/>
  <c r="AE32" i="1" l="1"/>
  <c r="AE33" i="1"/>
  <c r="AE31" i="1"/>
</calcChain>
</file>

<file path=xl/sharedStrings.xml><?xml version="1.0" encoding="utf-8"?>
<sst xmlns="http://schemas.openxmlformats.org/spreadsheetml/2006/main" count="254" uniqueCount="197">
  <si>
    <t>NO</t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</si>
  <si>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</si>
  <si>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</si>
  <si>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事務</t>
    <rPh sb="0" eb="2">
      <t>ジム</t>
    </rPh>
    <phoneticPr fontId="1"/>
  </si>
  <si>
    <t>時間計</t>
    <rPh sb="0" eb="2">
      <t>ジカン</t>
    </rPh>
    <rPh sb="2" eb="3">
      <t>ケイ</t>
    </rPh>
    <phoneticPr fontId="1"/>
  </si>
  <si>
    <t>回数計</t>
    <rPh sb="0" eb="2">
      <t>カイスウ</t>
    </rPh>
    <rPh sb="2" eb="3">
      <t>ケイ</t>
    </rPh>
    <phoneticPr fontId="1"/>
  </si>
  <si>
    <t>交通費</t>
    <rPh sb="0" eb="3">
      <t>コウツウヒ</t>
    </rPh>
    <phoneticPr fontId="1"/>
  </si>
  <si>
    <t>あがた</t>
    <phoneticPr fontId="1"/>
  </si>
  <si>
    <t>水曜日</t>
    <rPh sb="0" eb="2">
      <t>スイヨウ</t>
    </rPh>
    <rPh sb="2" eb="3">
      <t>ビ</t>
    </rPh>
    <phoneticPr fontId="1"/>
  </si>
  <si>
    <t>波田</t>
    <rPh sb="0" eb="2">
      <t>ハタ</t>
    </rPh>
    <phoneticPr fontId="1"/>
  </si>
  <si>
    <t>火曜日</t>
    <rPh sb="0" eb="3">
      <t>カヨウビ</t>
    </rPh>
    <phoneticPr fontId="1"/>
  </si>
  <si>
    <t>月　</t>
    <rPh sb="0" eb="1">
      <t>ツキ</t>
    </rPh>
    <phoneticPr fontId="1"/>
  </si>
  <si>
    <t>木曜日</t>
    <rPh sb="0" eb="3">
      <t>モクヨウビ</t>
    </rPh>
    <phoneticPr fontId="1"/>
  </si>
  <si>
    <t>特別 教室</t>
    <rPh sb="0" eb="2">
      <t>トクベツ</t>
    </rPh>
    <rPh sb="3" eb="5">
      <t>キョウシツ</t>
    </rPh>
    <phoneticPr fontId="1"/>
  </si>
  <si>
    <t>寿台</t>
    <rPh sb="0" eb="1">
      <t>コトブキ</t>
    </rPh>
    <rPh sb="1" eb="2">
      <t>ダイ</t>
    </rPh>
    <phoneticPr fontId="1"/>
  </si>
  <si>
    <t>JA島立</t>
    <rPh sb="2" eb="3">
      <t>シマ</t>
    </rPh>
    <rPh sb="3" eb="4">
      <t>ダ</t>
    </rPh>
    <phoneticPr fontId="1"/>
  </si>
  <si>
    <t>松南地区</t>
    <rPh sb="0" eb="1">
      <t>マツ</t>
    </rPh>
    <rPh sb="1" eb="2">
      <t>ミナミ</t>
    </rPh>
    <rPh sb="2" eb="4">
      <t>チク</t>
    </rPh>
    <phoneticPr fontId="1"/>
  </si>
  <si>
    <t>鎌田地区</t>
    <rPh sb="0" eb="2">
      <t>カマタ</t>
    </rPh>
    <rPh sb="2" eb="4">
      <t>チク</t>
    </rPh>
    <phoneticPr fontId="1"/>
  </si>
  <si>
    <t>P入門A</t>
    <rPh sb="1" eb="3">
      <t>ニュウモン</t>
    </rPh>
    <phoneticPr fontId="1"/>
  </si>
  <si>
    <t>氏名：</t>
    <rPh sb="0" eb="2">
      <t>シメイ</t>
    </rPh>
    <phoneticPr fontId="1"/>
  </si>
  <si>
    <t>合計</t>
    <rPh sb="0" eb="1">
      <t>ゴウ</t>
    </rPh>
    <rPh sb="1" eb="2">
      <t>ケイ</t>
    </rPh>
    <phoneticPr fontId="1"/>
  </si>
  <si>
    <t>氏名：</t>
    <rPh sb="0" eb="2">
      <t>シメイ</t>
    </rPh>
    <phoneticPr fontId="1"/>
  </si>
  <si>
    <t>シニアパソコン教室「就業報告書」について</t>
    <rPh sb="7" eb="9">
      <t>キョウシツ</t>
    </rPh>
    <rPh sb="10" eb="12">
      <t>シュウギョウ</t>
    </rPh>
    <rPh sb="12" eb="15">
      <t>ホウコクショ</t>
    </rPh>
    <phoneticPr fontId="17"/>
  </si>
  <si>
    <t>シニアパソコン教室</t>
    <rPh sb="7" eb="9">
      <t>キョウシツ</t>
    </rPh>
    <phoneticPr fontId="17"/>
  </si>
  <si>
    <t>1.記入事項</t>
    <rPh sb="2" eb="4">
      <t>キニュウ</t>
    </rPh>
    <rPh sb="4" eb="6">
      <t>ジコウ</t>
    </rPh>
    <phoneticPr fontId="17"/>
  </si>
  <si>
    <t>項　　　目</t>
    <rPh sb="0" eb="1">
      <t>コウ</t>
    </rPh>
    <rPh sb="4" eb="5">
      <t>メ</t>
    </rPh>
    <phoneticPr fontId="17"/>
  </si>
  <si>
    <t>就　　業　　内　　　容</t>
    <rPh sb="0" eb="1">
      <t>シュウ</t>
    </rPh>
    <rPh sb="3" eb="4">
      <t>ギョウ</t>
    </rPh>
    <rPh sb="6" eb="7">
      <t>ウチ</t>
    </rPh>
    <rPh sb="10" eb="11">
      <t>カタチ</t>
    </rPh>
    <phoneticPr fontId="17"/>
  </si>
  <si>
    <t>就業時間</t>
    <rPh sb="0" eb="2">
      <t>シュウギョウ</t>
    </rPh>
    <rPh sb="2" eb="4">
      <t>ジカン</t>
    </rPh>
    <phoneticPr fontId="17"/>
  </si>
  <si>
    <t>交通費</t>
    <rPh sb="0" eb="3">
      <t>コウツウヒ</t>
    </rPh>
    <phoneticPr fontId="17"/>
  </si>
  <si>
    <t>就業回数</t>
    <rPh sb="0" eb="2">
      <t>シュウギョウ</t>
    </rPh>
    <rPh sb="2" eb="4">
      <t>カイスウ</t>
    </rPh>
    <phoneticPr fontId="17"/>
  </si>
  <si>
    <t xml:space="preserve">⇒野外教室の就業時間  </t>
    <rPh sb="6" eb="8">
      <t>シュウギョウ</t>
    </rPh>
    <phoneticPr fontId="17"/>
  </si>
  <si>
    <t>自動計算</t>
  </si>
  <si>
    <t>ﾊﾟｿｺﾝ教室</t>
  </si>
  <si>
    <t>1回入力</t>
    <rPh sb="1" eb="2">
      <t>カイ</t>
    </rPh>
    <rPh sb="2" eb="4">
      <t>ニュウリョク</t>
    </rPh>
    <phoneticPr fontId="17"/>
  </si>
  <si>
    <t>(3)出前教室</t>
    <rPh sb="3" eb="5">
      <t>デマエ</t>
    </rPh>
    <rPh sb="5" eb="7">
      <t>キョウシツ</t>
    </rPh>
    <phoneticPr fontId="17"/>
  </si>
  <si>
    <t>15円/㎞</t>
    <rPh sb="2" eb="3">
      <t>エン</t>
    </rPh>
    <phoneticPr fontId="17"/>
  </si>
  <si>
    <t>無</t>
    <rPh sb="0" eb="1">
      <t>ナシ</t>
    </rPh>
    <phoneticPr fontId="17"/>
  </si>
  <si>
    <t>責任者手当</t>
    <rPh sb="0" eb="2">
      <t>セキニン</t>
    </rPh>
    <rPh sb="2" eb="3">
      <t>シャ</t>
    </rPh>
    <rPh sb="3" eb="5">
      <t>テアテ</t>
    </rPh>
    <phoneticPr fontId="17"/>
  </si>
  <si>
    <r>
      <t>⇒ 企画会議、全体会議、委員会の打合せ、その他　</t>
    </r>
    <r>
      <rPr>
        <sz val="12"/>
        <color rgb="FFFF0000"/>
        <rFont val="ＭＳ Ｐ明朝"/>
        <family val="1"/>
        <charset val="128"/>
      </rPr>
      <t/>
    </r>
    <rPh sb="12" eb="15">
      <t>イインカイ</t>
    </rPh>
    <phoneticPr fontId="17"/>
  </si>
  <si>
    <t>1H/半日</t>
  </si>
  <si>
    <t xml:space="preserve">(2)事　　務　 </t>
    <rPh sb="3" eb="4">
      <t>コト</t>
    </rPh>
    <rPh sb="6" eb="7">
      <t>ツトム</t>
    </rPh>
    <phoneticPr fontId="17"/>
  </si>
  <si>
    <t>⇒ 教室以外の就業時間(外部との打ち合わせ等)</t>
    <rPh sb="21" eb="22">
      <t>トウ</t>
    </rPh>
    <phoneticPr fontId="17"/>
  </si>
  <si>
    <t>そ  の  他</t>
  </si>
  <si>
    <t>⇒ 自宅での作業時間(資料作成、集計取りまとめ、会場確保等)</t>
    <rPh sb="11" eb="13">
      <t>シリョウ</t>
    </rPh>
    <rPh sb="13" eb="15">
      <t>サクセイ</t>
    </rPh>
    <rPh sb="16" eb="18">
      <t>シュウケイ</t>
    </rPh>
    <rPh sb="18" eb="19">
      <t>ト</t>
    </rPh>
    <rPh sb="24" eb="26">
      <t>カイジョウ</t>
    </rPh>
    <rPh sb="26" eb="28">
      <t>カクホ</t>
    </rPh>
    <rPh sb="28" eb="29">
      <t>トウ</t>
    </rPh>
    <phoneticPr fontId="17"/>
  </si>
  <si>
    <r>
      <t>⇒ 新規申し込み受付</t>
    </r>
    <r>
      <rPr>
        <sz val="12"/>
        <color rgb="FFFF0000"/>
        <rFont val="ＭＳ Ｐ明朝"/>
        <family val="1"/>
        <charset val="128"/>
      </rPr>
      <t/>
    </r>
    <rPh sb="2" eb="4">
      <t>シンキ</t>
    </rPh>
    <rPh sb="4" eb="5">
      <t>モウ</t>
    </rPh>
    <rPh sb="6" eb="7">
      <t>コ</t>
    </rPh>
    <rPh sb="8" eb="10">
      <t>ウケツケ</t>
    </rPh>
    <phoneticPr fontId="17"/>
  </si>
  <si>
    <t>2H/半日</t>
  </si>
  <si>
    <t>合　計　欄</t>
    <rPh sb="4" eb="5">
      <t>ラン</t>
    </rPh>
    <phoneticPr fontId="17"/>
  </si>
  <si>
    <t>時間計：配分金計算、回数計：勤務日数、交通費：交通費計算　に適用されます</t>
    <rPh sb="26" eb="28">
      <t>ケイサン</t>
    </rPh>
    <rPh sb="30" eb="32">
      <t>テキヨウ</t>
    </rPh>
    <phoneticPr fontId="17"/>
  </si>
  <si>
    <t>3.資料の保存期間　(会計での保存期間)</t>
    <rPh sb="2" eb="4">
      <t>シリョウ</t>
    </rPh>
    <rPh sb="5" eb="7">
      <t>ホゾン</t>
    </rPh>
    <rPh sb="7" eb="9">
      <t>キカン</t>
    </rPh>
    <rPh sb="11" eb="13">
      <t>カイケイ</t>
    </rPh>
    <rPh sb="15" eb="17">
      <t>ホゾン</t>
    </rPh>
    <rPh sb="17" eb="19">
      <t>キカン</t>
    </rPh>
    <phoneticPr fontId="17"/>
  </si>
  <si>
    <t>(1)各個人の就業報告メール　⇒ 3ｹ月 (当月度受領後、3ｹ月前のﾒｰﾙを削除)</t>
    <rPh sb="3" eb="6">
      <t>カクコジン</t>
    </rPh>
    <rPh sb="7" eb="9">
      <t>シュウギョウ</t>
    </rPh>
    <rPh sb="9" eb="11">
      <t>ホウコク</t>
    </rPh>
    <rPh sb="19" eb="20">
      <t>ツキ</t>
    </rPh>
    <rPh sb="22" eb="24">
      <t>トウゲツ</t>
    </rPh>
    <rPh sb="24" eb="25">
      <t>ド</t>
    </rPh>
    <rPh sb="25" eb="27">
      <t>ジュリョウ</t>
    </rPh>
    <rPh sb="27" eb="28">
      <t>ゴ</t>
    </rPh>
    <rPh sb="31" eb="32">
      <t>ツキ</t>
    </rPh>
    <rPh sb="32" eb="33">
      <t>マエ</t>
    </rPh>
    <rPh sb="38" eb="40">
      <t>サクジョ</t>
    </rPh>
    <phoneticPr fontId="17"/>
  </si>
  <si>
    <t>(2)各個人の就業報告書　　　 ⇒ 3ｹ月 (当月度受領後、3ｹ月前の就業報告書を削除)</t>
    <rPh sb="3" eb="6">
      <t>カクコジン</t>
    </rPh>
    <rPh sb="7" eb="9">
      <t>シュウギョウ</t>
    </rPh>
    <rPh sb="9" eb="11">
      <t>ホウコク</t>
    </rPh>
    <rPh sb="11" eb="12">
      <t>ショ</t>
    </rPh>
    <rPh sb="35" eb="37">
      <t>シュウギョウ</t>
    </rPh>
    <rPh sb="37" eb="39">
      <t>ホウコク</t>
    </rPh>
    <rPh sb="39" eb="40">
      <t>ショ</t>
    </rPh>
    <phoneticPr fontId="17"/>
  </si>
  <si>
    <t>(3)シルバー人材センターへの「月度 シニアパソコン教室就業報告書」　⇒ 1年間 （4月～翌年3月まで、4月に廃却）</t>
    <rPh sb="7" eb="9">
      <t>ジンザイ</t>
    </rPh>
    <rPh sb="17" eb="18">
      <t>ド</t>
    </rPh>
    <rPh sb="32" eb="33">
      <t>ショ</t>
    </rPh>
    <rPh sb="38" eb="40">
      <t>ネンカン</t>
    </rPh>
    <rPh sb="43" eb="44">
      <t>ガツ</t>
    </rPh>
    <rPh sb="45" eb="47">
      <t>ヨクネン</t>
    </rPh>
    <rPh sb="48" eb="49">
      <t>ガツ</t>
    </rPh>
    <rPh sb="53" eb="54">
      <t>ガツ</t>
    </rPh>
    <rPh sb="55" eb="57">
      <t>ハイキャク</t>
    </rPh>
    <phoneticPr fontId="17"/>
  </si>
  <si>
    <t>4.実施</t>
    <rPh sb="2" eb="4">
      <t>ジッシ</t>
    </rPh>
    <phoneticPr fontId="17"/>
  </si>
  <si>
    <t>2015年8月就業報告書から改定実施する</t>
    <rPh sb="7" eb="9">
      <t>シュウギョウ</t>
    </rPh>
    <rPh sb="9" eb="11">
      <t>ホウコク</t>
    </rPh>
    <rPh sb="11" eb="12">
      <t>ショ</t>
    </rPh>
    <phoneticPr fontId="17"/>
  </si>
  <si>
    <t>ｱﾙｳｨﾝ</t>
  </si>
  <si>
    <t>えがお</t>
  </si>
  <si>
    <t>※-1 会議、新規受け付けが1日になった場合の交通費は、1回</t>
    <rPh sb="4" eb="6">
      <t>カイギ</t>
    </rPh>
    <rPh sb="7" eb="9">
      <t>シンキ</t>
    </rPh>
    <rPh sb="9" eb="10">
      <t>ウ</t>
    </rPh>
    <rPh sb="11" eb="12">
      <t>ツ</t>
    </rPh>
    <rPh sb="15" eb="16">
      <t>ヒ</t>
    </rPh>
    <rPh sb="20" eb="22">
      <t>バアイ</t>
    </rPh>
    <rPh sb="23" eb="26">
      <t>コウツウヒ</t>
    </rPh>
    <rPh sb="29" eb="30">
      <t>カイ</t>
    </rPh>
    <phoneticPr fontId="17"/>
  </si>
  <si>
    <t>2016.2.8改定</t>
    <rPh sb="8" eb="10">
      <t>カイテイ</t>
    </rPh>
    <phoneticPr fontId="1"/>
  </si>
  <si>
    <t>※-2 個人指導時間の「2倍」の時間　　指導：1H→報告：2H、指導：2H→報告：4H・・・・・</t>
    <rPh sb="20" eb="22">
      <t>シドウ</t>
    </rPh>
    <rPh sb="26" eb="28">
      <t>ホウコク</t>
    </rPh>
    <phoneticPr fontId="17"/>
  </si>
  <si>
    <t>島立</t>
  </si>
  <si>
    <t>PP入門F</t>
  </si>
  <si>
    <t>(1)ﾊﾟｿｺﾝ教室</t>
    <phoneticPr fontId="17"/>
  </si>
  <si>
    <t>自動計算</t>
    <phoneticPr fontId="17"/>
  </si>
  <si>
    <t>⇒自宅へ訪問し講習、個別に講習等</t>
    <rPh sb="1" eb="3">
      <t>ジタク</t>
    </rPh>
    <rPh sb="4" eb="6">
      <t>ホウモン</t>
    </rPh>
    <rPh sb="7" eb="9">
      <t>コウシュウ</t>
    </rPh>
    <rPh sb="10" eb="12">
      <t>コベツ</t>
    </rPh>
    <rPh sb="13" eb="15">
      <t>コウシュウ</t>
    </rPh>
    <rPh sb="15" eb="16">
      <t>トウ</t>
    </rPh>
    <phoneticPr fontId="17"/>
  </si>
  <si>
    <t>講習時間×2H</t>
    <rPh sb="0" eb="2">
      <t>コウシュウ</t>
    </rPh>
    <rPh sb="2" eb="4">
      <t>ジカン</t>
    </rPh>
    <phoneticPr fontId="17"/>
  </si>
  <si>
    <t>⇒講習料:2,000円/H　交通費：15円×距離</t>
    <rPh sb="1" eb="3">
      <t>コウシュウ</t>
    </rPh>
    <rPh sb="10" eb="11">
      <t>エン</t>
    </rPh>
    <rPh sb="14" eb="16">
      <t>コウツウ</t>
    </rPh>
    <rPh sb="16" eb="17">
      <t>ヒ</t>
    </rPh>
    <rPh sb="20" eb="21">
      <t>エン</t>
    </rPh>
    <rPh sb="22" eb="24">
      <t>キョリ</t>
    </rPh>
    <phoneticPr fontId="1"/>
  </si>
  <si>
    <t>⇒講習料は全額教室会計へ入金　(交通費は入金不要)</t>
    <rPh sb="9" eb="11">
      <t>カイケイ</t>
    </rPh>
    <rPh sb="16" eb="18">
      <t>コウツウ</t>
    </rPh>
    <rPh sb="18" eb="19">
      <t>ヒ</t>
    </rPh>
    <rPh sb="20" eb="22">
      <t>ニュウキン</t>
    </rPh>
    <rPh sb="22" eb="24">
      <t>フヨウ</t>
    </rPh>
    <phoneticPr fontId="1"/>
  </si>
  <si>
    <t>⇒就業報告書に、講習時間の「2倍」の時間を「就業時間」として記載</t>
    <rPh sb="8" eb="10">
      <t>コウシュウ</t>
    </rPh>
    <phoneticPr fontId="1"/>
  </si>
  <si>
    <t>実　績</t>
    <phoneticPr fontId="17"/>
  </si>
  <si>
    <t>2016年2月8日改定、4月1日より実施する</t>
    <rPh sb="4" eb="5">
      <t>ネン</t>
    </rPh>
    <rPh sb="6" eb="7">
      <t>ガツ</t>
    </rPh>
    <rPh sb="8" eb="9">
      <t>ヒ</t>
    </rPh>
    <rPh sb="9" eb="11">
      <t>カイテイ</t>
    </rPh>
    <rPh sb="13" eb="14">
      <t>ガツ</t>
    </rPh>
    <rPh sb="15" eb="16">
      <t>ヒ</t>
    </rPh>
    <rPh sb="18" eb="20">
      <t>ジッシ</t>
    </rPh>
    <phoneticPr fontId="17"/>
  </si>
  <si>
    <t>※出前教室・個別講習時間は「事務」へ記載</t>
    <rPh sb="1" eb="3">
      <t>デマエ</t>
    </rPh>
    <rPh sb="3" eb="5">
      <t>キョウシツ</t>
    </rPh>
    <rPh sb="6" eb="8">
      <t>コベツ</t>
    </rPh>
    <rPh sb="8" eb="10">
      <t>コウシュウ</t>
    </rPh>
    <rPh sb="10" eb="12">
      <t>ジカン</t>
    </rPh>
    <rPh sb="14" eb="16">
      <t>ジム</t>
    </rPh>
    <rPh sb="18" eb="20">
      <t>キサイ</t>
    </rPh>
    <phoneticPr fontId="1"/>
  </si>
  <si>
    <r>
      <t>備　　考</t>
    </r>
    <r>
      <rPr>
        <sz val="12"/>
        <color rgb="FFFF0000"/>
        <rFont val="ＭＳ Ｐゴシック"/>
        <family val="3"/>
        <charset val="128"/>
      </rPr>
      <t>　＜記入必須＞</t>
    </r>
    <rPh sb="0" eb="1">
      <t>ビ</t>
    </rPh>
    <rPh sb="3" eb="4">
      <t>コウ</t>
    </rPh>
    <rPh sb="6" eb="8">
      <t>キニュウ</t>
    </rPh>
    <rPh sb="8" eb="10">
      <t>ヒッス</t>
    </rPh>
    <phoneticPr fontId="1"/>
  </si>
  <si>
    <t>(1)講師：1,000円/H、入金：1,000円/Hを削除</t>
    <rPh sb="27" eb="29">
      <t>サクジョ</t>
    </rPh>
    <phoneticPr fontId="1"/>
  </si>
  <si>
    <t>(2)特別教室</t>
    <phoneticPr fontId="17"/>
  </si>
  <si>
    <t>(2)就業報告書に、個人指導時間の「2倍」の時間を</t>
    <phoneticPr fontId="1"/>
  </si>
  <si>
    <t>　「就業時間」として記載を追記</t>
    <rPh sb="13" eb="15">
      <t>ツイキ</t>
    </rPh>
    <phoneticPr fontId="1"/>
  </si>
  <si>
    <t>(4)講習料は全額教室会計へ入金する　(交通費：15円×距離は入金不要)を追記</t>
    <rPh sb="3" eb="5">
      <t>コウシュウ</t>
    </rPh>
    <rPh sb="5" eb="6">
      <t>リョウ</t>
    </rPh>
    <rPh sb="7" eb="9">
      <t>ゼンガク</t>
    </rPh>
    <rPh sb="9" eb="11">
      <t>キョウシツ</t>
    </rPh>
    <rPh sb="11" eb="13">
      <t>カイケイ</t>
    </rPh>
    <rPh sb="14" eb="16">
      <t>ニュウキン</t>
    </rPh>
    <rPh sb="22" eb="23">
      <t>ヒ</t>
    </rPh>
    <rPh sb="37" eb="39">
      <t>ツイキ</t>
    </rPh>
    <phoneticPr fontId="1"/>
  </si>
  <si>
    <t>W応用A1</t>
    <rPh sb="1" eb="3">
      <t>オウヨウ</t>
    </rPh>
    <phoneticPr fontId="1"/>
  </si>
  <si>
    <t>P入門C</t>
    <rPh sb="1" eb="3">
      <t>ニュウモン</t>
    </rPh>
    <phoneticPr fontId="1"/>
  </si>
  <si>
    <t>鎌田</t>
    <rPh sb="0" eb="2">
      <t>カマタ</t>
    </rPh>
    <phoneticPr fontId="1"/>
  </si>
  <si>
    <t>山形</t>
    <rPh sb="0" eb="2">
      <t>ヤマガタ</t>
    </rPh>
    <phoneticPr fontId="1"/>
  </si>
  <si>
    <t>W初級A</t>
    <rPh sb="1" eb="3">
      <t>ショキュウ</t>
    </rPh>
    <phoneticPr fontId="1"/>
  </si>
  <si>
    <t>※補助事業の就業時間は補助事業へ申請</t>
    <rPh sb="1" eb="3">
      <t>ホジョ</t>
    </rPh>
    <rPh sb="3" eb="5">
      <t>ジギョウ</t>
    </rPh>
    <rPh sb="6" eb="8">
      <t>シュウギョウ</t>
    </rPh>
    <rPh sb="8" eb="10">
      <t>ジカン</t>
    </rPh>
    <rPh sb="11" eb="13">
      <t>ホジョ</t>
    </rPh>
    <rPh sb="13" eb="15">
      <t>ジギョウ</t>
    </rPh>
    <rPh sb="16" eb="18">
      <t>シンセイ</t>
    </rPh>
    <phoneticPr fontId="1"/>
  </si>
  <si>
    <t>＜氏名はD2へ記載してください＞</t>
    <rPh sb="1" eb="3">
      <t>シメイ</t>
    </rPh>
    <rPh sb="7" eb="9">
      <t>キサイ</t>
    </rPh>
    <phoneticPr fontId="1"/>
  </si>
  <si>
    <t>W応用A</t>
    <rPh sb="1" eb="3">
      <t>オウヨウ</t>
    </rPh>
    <phoneticPr fontId="1"/>
  </si>
  <si>
    <t>2017.2.6改定</t>
    <rPh sb="8" eb="10">
      <t>カイテイ</t>
    </rPh>
    <phoneticPr fontId="17"/>
  </si>
  <si>
    <t>⇒教室の就業時間</t>
    <phoneticPr fontId="17"/>
  </si>
  <si>
    <t>2.5H</t>
    <phoneticPr fontId="17"/>
  </si>
  <si>
    <t>自動計算</t>
    <phoneticPr fontId="17"/>
  </si>
  <si>
    <t>1.2016年2月8日改定</t>
    <rPh sb="6" eb="7">
      <t>ネン</t>
    </rPh>
    <rPh sb="8" eb="9">
      <t>ガツ</t>
    </rPh>
    <rPh sb="10" eb="11">
      <t>ヒ</t>
    </rPh>
    <rPh sb="11" eb="13">
      <t>カイテイ</t>
    </rPh>
    <phoneticPr fontId="1"/>
  </si>
  <si>
    <t>⇒ IN教室・年賀状教室・その他特別教室の就業時間</t>
    <phoneticPr fontId="17"/>
  </si>
  <si>
    <t>実　績</t>
    <phoneticPr fontId="17"/>
  </si>
  <si>
    <t>自動計算</t>
    <phoneticPr fontId="17"/>
  </si>
  <si>
    <t>2.2017年2月6日改定</t>
    <rPh sb="6" eb="7">
      <t>ネン</t>
    </rPh>
    <rPh sb="8" eb="9">
      <t>ガツ</t>
    </rPh>
    <rPh sb="10" eb="11">
      <t>ヒ</t>
    </rPh>
    <rPh sb="11" eb="13">
      <t>カイテイ</t>
    </rPh>
    <phoneticPr fontId="17"/>
  </si>
  <si>
    <t>各教室の責任者 (事務欄へ2H×責任者教室数記入)</t>
    <rPh sb="9" eb="11">
      <t>ジム</t>
    </rPh>
    <rPh sb="11" eb="12">
      <t>ラン</t>
    </rPh>
    <rPh sb="16" eb="19">
      <t>セキニンシャ</t>
    </rPh>
    <rPh sb="19" eb="21">
      <t>キョウシツ</t>
    </rPh>
    <rPh sb="21" eb="22">
      <t>スウ</t>
    </rPh>
    <rPh sb="22" eb="24">
      <t>キニュウ</t>
    </rPh>
    <phoneticPr fontId="17"/>
  </si>
  <si>
    <t>(1)野外授業の追加1H廃止</t>
    <rPh sb="3" eb="5">
      <t>ヤガイ</t>
    </rPh>
    <rPh sb="5" eb="7">
      <t>ジュギョウ</t>
    </rPh>
    <rPh sb="8" eb="10">
      <t>ツイカ</t>
    </rPh>
    <rPh sb="12" eb="14">
      <t>ハイシ</t>
    </rPh>
    <phoneticPr fontId="17"/>
  </si>
  <si>
    <t>(1)会　　議</t>
    <phoneticPr fontId="17"/>
  </si>
  <si>
    <t>自動計算</t>
    <phoneticPr fontId="17"/>
  </si>
  <si>
    <t>　　⇒何でも相談で補助事業に申請検討</t>
    <rPh sb="3" eb="4">
      <t>ナン</t>
    </rPh>
    <rPh sb="6" eb="8">
      <t>ソウダン</t>
    </rPh>
    <rPh sb="9" eb="11">
      <t>ホジョ</t>
    </rPh>
    <rPh sb="11" eb="13">
      <t>ジギョウ</t>
    </rPh>
    <rPh sb="14" eb="16">
      <t>シンセイ</t>
    </rPh>
    <rPh sb="16" eb="18">
      <t>ケントウ</t>
    </rPh>
    <phoneticPr fontId="17"/>
  </si>
  <si>
    <t>(2)責任者手当　2H ⇒1H</t>
    <rPh sb="3" eb="5">
      <t>セキニン</t>
    </rPh>
    <rPh sb="5" eb="6">
      <t>シャ</t>
    </rPh>
    <rPh sb="6" eb="8">
      <t>テアテ</t>
    </rPh>
    <phoneticPr fontId="17"/>
  </si>
  <si>
    <t>実　績</t>
    <phoneticPr fontId="17"/>
  </si>
  <si>
    <t>(3)実施2017年4月より</t>
    <rPh sb="3" eb="5">
      <t>ジッシ</t>
    </rPh>
    <rPh sb="9" eb="10">
      <t>ネン</t>
    </rPh>
    <rPh sb="11" eb="12">
      <t>ガツ</t>
    </rPh>
    <phoneticPr fontId="17"/>
  </si>
  <si>
    <t>(3)その他</t>
    <phoneticPr fontId="17"/>
  </si>
  <si>
    <t>2.提出日</t>
    <phoneticPr fontId="17"/>
  </si>
  <si>
    <t>就業報告書の提出日は、毎月25日とします</t>
    <phoneticPr fontId="17"/>
  </si>
  <si>
    <t>2017年2月6日改定、4月1日より実施する</t>
    <rPh sb="4" eb="5">
      <t>ネン</t>
    </rPh>
    <rPh sb="6" eb="7">
      <t>ガツ</t>
    </rPh>
    <rPh sb="8" eb="9">
      <t>ヒ</t>
    </rPh>
    <rPh sb="9" eb="11">
      <t>カイテイ</t>
    </rPh>
    <rPh sb="13" eb="14">
      <t>ガツ</t>
    </rPh>
    <rPh sb="15" eb="16">
      <t>ヒ</t>
    </rPh>
    <rPh sb="18" eb="20">
      <t>ジッシ</t>
    </rPh>
    <phoneticPr fontId="17"/>
  </si>
  <si>
    <t>2015.8.8作成</t>
    <rPh sb="8" eb="10">
      <t>サクセイ</t>
    </rPh>
    <phoneticPr fontId="17"/>
  </si>
  <si>
    <t>(4)その他</t>
    <rPh sb="5" eb="6">
      <t>タ</t>
    </rPh>
    <phoneticPr fontId="17"/>
  </si>
  <si>
    <t>①相沢病院への展示廃止</t>
    <rPh sb="1" eb="3">
      <t>アイザワ</t>
    </rPh>
    <rPh sb="3" eb="5">
      <t>ビョウイン</t>
    </rPh>
    <rPh sb="7" eb="9">
      <t>テンジ</t>
    </rPh>
    <rPh sb="9" eb="11">
      <t>ハイシ</t>
    </rPh>
    <phoneticPr fontId="17"/>
  </si>
  <si>
    <t>②シルバー祭りの景品廃止</t>
    <rPh sb="5" eb="6">
      <t>マツ</t>
    </rPh>
    <rPh sb="8" eb="10">
      <t>ケイヒン</t>
    </rPh>
    <rPh sb="10" eb="12">
      <t>ハイシ</t>
    </rPh>
    <phoneticPr fontId="17"/>
  </si>
  <si>
    <t>③会議時間の変更はしない</t>
    <rPh sb="1" eb="3">
      <t>カイギ</t>
    </rPh>
    <rPh sb="3" eb="5">
      <t>ジカン</t>
    </rPh>
    <rPh sb="6" eb="8">
      <t>ヘンコウ</t>
    </rPh>
    <phoneticPr fontId="17"/>
  </si>
  <si>
    <t>金曜日</t>
    <rPh sb="0" eb="3">
      <t>キンヨウビ</t>
    </rPh>
    <phoneticPr fontId="1"/>
  </si>
  <si>
    <t>えがお</t>
    <phoneticPr fontId="1"/>
  </si>
  <si>
    <t>ｱﾙｳｨﾝ</t>
    <phoneticPr fontId="1"/>
  </si>
  <si>
    <t>あがた</t>
    <phoneticPr fontId="1"/>
  </si>
  <si>
    <t>寿</t>
    <rPh sb="0" eb="1">
      <t>コトブキ</t>
    </rPh>
    <phoneticPr fontId="1"/>
  </si>
  <si>
    <t>あがた</t>
    <phoneticPr fontId="1"/>
  </si>
  <si>
    <t>E中後A</t>
    <rPh sb="1" eb="2">
      <t>ナカ</t>
    </rPh>
    <rPh sb="2" eb="3">
      <t>ウシ</t>
    </rPh>
    <phoneticPr fontId="1"/>
  </si>
  <si>
    <t>W応用A2</t>
    <rPh sb="1" eb="3">
      <t>オウヨウ</t>
    </rPh>
    <phoneticPr fontId="1"/>
  </si>
  <si>
    <t>OFﾘﾌﾚｯｼｭJ5</t>
    <phoneticPr fontId="1"/>
  </si>
  <si>
    <t>W中級B</t>
    <rPh sb="1" eb="2">
      <t>ナカ</t>
    </rPh>
    <rPh sb="2" eb="3">
      <t>キュウ</t>
    </rPh>
    <phoneticPr fontId="1"/>
  </si>
  <si>
    <t>E中前期C</t>
    <rPh sb="1" eb="2">
      <t>ナカ</t>
    </rPh>
    <rPh sb="2" eb="3">
      <t>マエ</t>
    </rPh>
    <rPh sb="3" eb="4">
      <t>キ</t>
    </rPh>
    <phoneticPr fontId="1"/>
  </si>
  <si>
    <t>DC初級F</t>
    <rPh sb="2" eb="3">
      <t>ショ</t>
    </rPh>
    <rPh sb="3" eb="4">
      <t>キュウ</t>
    </rPh>
    <phoneticPr fontId="1"/>
  </si>
  <si>
    <t>WﾘﾌﾚｯｼｭG4</t>
    <phoneticPr fontId="1"/>
  </si>
  <si>
    <t>E中級GR2</t>
    <rPh sb="1" eb="3">
      <t>チュウキュウ</t>
    </rPh>
    <phoneticPr fontId="1"/>
  </si>
  <si>
    <t>E中後A</t>
    <rPh sb="1" eb="2">
      <t>チュウ</t>
    </rPh>
    <rPh sb="2" eb="3">
      <t>ゴ</t>
    </rPh>
    <phoneticPr fontId="1"/>
  </si>
  <si>
    <t>OFﾘﾌﾚｯｼｭC5</t>
    <phoneticPr fontId="1"/>
  </si>
  <si>
    <t>W応用E</t>
    <rPh sb="1" eb="3">
      <t>オウヨウ</t>
    </rPh>
    <phoneticPr fontId="2"/>
  </si>
  <si>
    <t>P入門H</t>
    <rPh sb="1" eb="3">
      <t>ニュウモン</t>
    </rPh>
    <phoneticPr fontId="1"/>
  </si>
  <si>
    <t>W中級H2</t>
    <rPh sb="1" eb="2">
      <t>ナカ</t>
    </rPh>
    <rPh sb="2" eb="3">
      <t>キュウ</t>
    </rPh>
    <phoneticPr fontId="1"/>
  </si>
  <si>
    <t>E入門K</t>
    <rPh sb="1" eb="3">
      <t>ニュウモン</t>
    </rPh>
    <phoneticPr fontId="1"/>
  </si>
  <si>
    <t>OFﾘﾌﾚｯｼｭＦ5</t>
    <phoneticPr fontId="1"/>
  </si>
  <si>
    <t>DC撮影ﾑｰﾋﾞｰF4</t>
    <rPh sb="2" eb="4">
      <t>サツエイ</t>
    </rPh>
    <phoneticPr fontId="1"/>
  </si>
  <si>
    <t>OFﾘﾌﾚｯｼｭI4</t>
    <phoneticPr fontId="1"/>
  </si>
  <si>
    <t>W応用Ｉ4</t>
    <rPh sb="1" eb="3">
      <t>オウヨウ</t>
    </rPh>
    <phoneticPr fontId="1"/>
  </si>
  <si>
    <t>W応用C 1</t>
    <rPh sb="1" eb="3">
      <t>オウヨウ</t>
    </rPh>
    <phoneticPr fontId="1"/>
  </si>
  <si>
    <t>DC画加C(応用)</t>
    <rPh sb="2" eb="3">
      <t>ガ</t>
    </rPh>
    <rPh sb="3" eb="4">
      <t>カ</t>
    </rPh>
    <rPh sb="6" eb="8">
      <t>オウヨウ</t>
    </rPh>
    <phoneticPr fontId="1"/>
  </si>
  <si>
    <t>E入門F</t>
  </si>
  <si>
    <t>OFﾘﾌﾚｯｼｭG4</t>
    <phoneticPr fontId="1"/>
  </si>
  <si>
    <t>W中級A</t>
    <rPh sb="1" eb="2">
      <t>ナカ</t>
    </rPh>
    <rPh sb="2" eb="3">
      <t>キュウ</t>
    </rPh>
    <phoneticPr fontId="1"/>
  </si>
  <si>
    <t>E初後J</t>
    <rPh sb="1" eb="2">
      <t>ショ</t>
    </rPh>
    <rPh sb="2" eb="3">
      <t>ウシ</t>
    </rPh>
    <phoneticPr fontId="1"/>
  </si>
  <si>
    <t>DC画加B2(応用)</t>
    <rPh sb="7" eb="9">
      <t>オウヨウ</t>
    </rPh>
    <phoneticPr fontId="1"/>
  </si>
  <si>
    <t>E応用Ｂ</t>
    <rPh sb="1" eb="3">
      <t>オウヨウ</t>
    </rPh>
    <phoneticPr fontId="1"/>
  </si>
  <si>
    <t>E中後C</t>
    <rPh sb="1" eb="2">
      <t>ナカ</t>
    </rPh>
    <rPh sb="2" eb="3">
      <t>ウシ</t>
    </rPh>
    <phoneticPr fontId="1"/>
  </si>
  <si>
    <t>W応用C</t>
    <rPh sb="1" eb="3">
      <t>オウヨウ</t>
    </rPh>
    <phoneticPr fontId="1"/>
  </si>
  <si>
    <t>W初級E</t>
    <rPh sb="1" eb="3">
      <t>ショキュウ</t>
    </rPh>
    <phoneticPr fontId="1"/>
  </si>
  <si>
    <t>DC中ﾑｰﾋﾞｰF</t>
    <rPh sb="2" eb="3">
      <t>ナカ</t>
    </rPh>
    <phoneticPr fontId="1"/>
  </si>
  <si>
    <t>W応用F3</t>
    <rPh sb="1" eb="3">
      <t>オウヨウ</t>
    </rPh>
    <phoneticPr fontId="1"/>
  </si>
  <si>
    <t>DCﾑｰﾋﾞｰF5</t>
    <phoneticPr fontId="1"/>
  </si>
  <si>
    <t>全体会議</t>
  </si>
  <si>
    <t>例</t>
    <rPh sb="0" eb="1">
      <t>レイ</t>
    </rPh>
    <phoneticPr fontId="1"/>
  </si>
  <si>
    <t>＜改定履歴＞</t>
    <rPh sb="1" eb="3">
      <t>カイテイ</t>
    </rPh>
    <rPh sb="3" eb="5">
      <t>リレキ</t>
    </rPh>
    <phoneticPr fontId="1"/>
  </si>
  <si>
    <t>就業報告教室の左右1列を残し</t>
    <rPh sb="0" eb="2">
      <t>シュウギョウ</t>
    </rPh>
    <rPh sb="2" eb="4">
      <t>ホウコク</t>
    </rPh>
    <rPh sb="4" eb="6">
      <t>キョウシツ</t>
    </rPh>
    <rPh sb="7" eb="9">
      <t>サユウ</t>
    </rPh>
    <rPh sb="10" eb="11">
      <t>レツ</t>
    </rPh>
    <rPh sb="12" eb="13">
      <t>ノコ</t>
    </rPh>
    <phoneticPr fontId="1"/>
  </si>
  <si>
    <t>列ンを非表示としてください</t>
    <rPh sb="0" eb="1">
      <t>レツ</t>
    </rPh>
    <rPh sb="3" eb="6">
      <t>ヒヒョウジ</t>
    </rPh>
    <phoneticPr fontId="1"/>
  </si>
  <si>
    <t>2017.10.1改定</t>
    <rPh sb="9" eb="11">
      <t>カイテイ</t>
    </rPh>
    <phoneticPr fontId="1"/>
  </si>
  <si>
    <t>3.2017年10月1日改定</t>
    <rPh sb="6" eb="7">
      <t>ネン</t>
    </rPh>
    <rPh sb="9" eb="10">
      <t>ツキ</t>
    </rPh>
    <rPh sb="11" eb="12">
      <t>ヒ</t>
    </rPh>
    <rPh sb="12" eb="14">
      <t>カイテイ</t>
    </rPh>
    <phoneticPr fontId="1"/>
  </si>
  <si>
    <t>(1）責任者手当　1Ｈ⇒2Ｈへ</t>
    <rPh sb="3" eb="6">
      <t>セキニンシャ</t>
    </rPh>
    <rPh sb="6" eb="8">
      <t>テアテ</t>
    </rPh>
    <phoneticPr fontId="1"/>
  </si>
  <si>
    <t>2H/月</t>
    <phoneticPr fontId="17"/>
  </si>
  <si>
    <t>2017年10月1日改定、10月1日より実施する</t>
    <rPh sb="4" eb="5">
      <t>ネン</t>
    </rPh>
    <rPh sb="7" eb="8">
      <t>ツキ</t>
    </rPh>
    <rPh sb="9" eb="10">
      <t>ヒ</t>
    </rPh>
    <rPh sb="10" eb="12">
      <t>カイテイ</t>
    </rPh>
    <rPh sb="15" eb="16">
      <t>ツキ</t>
    </rPh>
    <rPh sb="17" eb="18">
      <t>ヒ</t>
    </rPh>
    <rPh sb="20" eb="22">
      <t>ジッシ</t>
    </rPh>
    <phoneticPr fontId="1"/>
  </si>
  <si>
    <t>4.2020年１月より受講料月４４００円</t>
    <rPh sb="6" eb="7">
      <t>ネン</t>
    </rPh>
    <rPh sb="8" eb="9">
      <t>ツキ</t>
    </rPh>
    <rPh sb="11" eb="14">
      <t>ジュコウリョウ</t>
    </rPh>
    <rPh sb="14" eb="15">
      <t>ツキ</t>
    </rPh>
    <rPh sb="19" eb="20">
      <t>エン</t>
    </rPh>
    <phoneticPr fontId="1"/>
  </si>
  <si>
    <t>2020年１月１日改訂、１月１日より実施する。</t>
    <rPh sb="4" eb="5">
      <t>ネン</t>
    </rPh>
    <rPh sb="6" eb="7">
      <t>ツキ</t>
    </rPh>
    <rPh sb="8" eb="9">
      <t>ヒ</t>
    </rPh>
    <rPh sb="9" eb="11">
      <t>カイテイ</t>
    </rPh>
    <rPh sb="13" eb="14">
      <t>ツキ</t>
    </rPh>
    <rPh sb="15" eb="16">
      <t>ヒ</t>
    </rPh>
    <rPh sb="18" eb="20">
      <t>ジッシ</t>
    </rPh>
    <phoneticPr fontId="1"/>
  </si>
  <si>
    <t>シルバー</t>
    <phoneticPr fontId="1"/>
  </si>
  <si>
    <t>スマホ・ズーム</t>
    <phoneticPr fontId="1"/>
  </si>
  <si>
    <t>月曜日</t>
    <rPh sb="0" eb="1">
      <t>ゲツ</t>
    </rPh>
    <rPh sb="1" eb="3">
      <t>ヨウビ</t>
    </rPh>
    <phoneticPr fontId="2"/>
  </si>
  <si>
    <t>火曜日</t>
    <rPh sb="0" eb="1">
      <t>カ</t>
    </rPh>
    <rPh sb="1" eb="3">
      <t>ヨウビ</t>
    </rPh>
    <phoneticPr fontId="1"/>
  </si>
  <si>
    <t>水曜日</t>
    <rPh sb="0" eb="1">
      <t>スイ</t>
    </rPh>
    <rPh sb="1" eb="3">
      <t>ヨウビ</t>
    </rPh>
    <phoneticPr fontId="1"/>
  </si>
  <si>
    <t>木曜日</t>
    <rPh sb="0" eb="1">
      <t>モク</t>
    </rPh>
    <rPh sb="1" eb="3">
      <t>ヨウビ</t>
    </rPh>
    <phoneticPr fontId="1"/>
  </si>
  <si>
    <t>金曜日</t>
    <rPh sb="0" eb="1">
      <t>キン</t>
    </rPh>
    <rPh sb="1" eb="3">
      <t>ヨウビ</t>
    </rPh>
    <phoneticPr fontId="1"/>
  </si>
  <si>
    <t>やまびこドーム</t>
  </si>
  <si>
    <t>あがた</t>
  </si>
  <si>
    <t>波田文化</t>
  </si>
  <si>
    <t>アルウイン</t>
  </si>
  <si>
    <t>JA島立</t>
    <rPh sb="2" eb="4">
      <t>シマダチ</t>
    </rPh>
    <phoneticPr fontId="4"/>
  </si>
  <si>
    <t>勤福</t>
  </si>
  <si>
    <t>IN＆メール</t>
  </si>
  <si>
    <t>一眼撮基礎M</t>
    <rPh sb="0" eb="2">
      <t>イチガン</t>
    </rPh>
    <rPh sb="2" eb="3">
      <t>ト</t>
    </rPh>
    <rPh sb="3" eb="5">
      <t>キソ</t>
    </rPh>
    <phoneticPr fontId="1"/>
  </si>
  <si>
    <t>W中A-6</t>
    <rPh sb="1" eb="2">
      <t>ナカ</t>
    </rPh>
    <phoneticPr fontId="1"/>
  </si>
  <si>
    <t>P入・W初C</t>
    <rPh sb="1" eb="2">
      <t>ニュウ</t>
    </rPh>
    <rPh sb="4" eb="5">
      <t>ハツ</t>
    </rPh>
    <phoneticPr fontId="1"/>
  </si>
  <si>
    <t>DF-23</t>
  </si>
  <si>
    <t>W応F-23</t>
    <rPh sb="1" eb="2">
      <t>オウ</t>
    </rPh>
    <phoneticPr fontId="2"/>
  </si>
  <si>
    <t>オリG-28</t>
  </si>
  <si>
    <t>オリJ-33</t>
  </si>
  <si>
    <t>W応C-2</t>
    <rPh sb="1" eb="2">
      <t>オウ</t>
    </rPh>
    <phoneticPr fontId="1"/>
  </si>
  <si>
    <t>W中C-1</t>
    <rPh sb="1" eb="2">
      <t>ナカ</t>
    </rPh>
    <phoneticPr fontId="2"/>
  </si>
  <si>
    <t>オリF-33</t>
  </si>
  <si>
    <t>Dム応F-19</t>
    <rPh sb="2" eb="3">
      <t>オウ</t>
    </rPh>
    <phoneticPr fontId="1"/>
  </si>
  <si>
    <t>W初L</t>
    <rPh sb="1" eb="2">
      <t>ハツ</t>
    </rPh>
    <phoneticPr fontId="2"/>
  </si>
  <si>
    <t>WリC-15</t>
  </si>
  <si>
    <t>パ・ス活C</t>
    <rPh sb="3" eb="4">
      <t>カツ</t>
    </rPh>
    <phoneticPr fontId="2"/>
  </si>
  <si>
    <t>パ・ス活F</t>
  </si>
  <si>
    <t>W&amp;INF-21</t>
  </si>
  <si>
    <t>W中A-2</t>
    <rPh sb="1" eb="2">
      <t>ナカ</t>
    </rPh>
    <phoneticPr fontId="2"/>
  </si>
  <si>
    <t>E中C-14</t>
    <rPh sb="1" eb="2">
      <t>ナカ</t>
    </rPh>
    <phoneticPr fontId="1"/>
  </si>
  <si>
    <t>W中C-9</t>
    <rPh sb="1" eb="2">
      <t>ナカ</t>
    </rPh>
    <phoneticPr fontId="1"/>
  </si>
  <si>
    <t>DマF-23</t>
  </si>
  <si>
    <t>DムF-34</t>
  </si>
  <si>
    <t>W中L-3</t>
    <rPh sb="1" eb="2">
      <t>ナカ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</si>
</sst>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aaa"/>
    <numFmt numFmtId="177" formatCode="0.0"/>
    <numFmt numFmtId="178" formatCode=";;;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28" fillId="0" borderId="0"/>
  </cellStyleXfs>
  <cellXfs count="2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176" fontId="0" fillId="0" borderId="2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10" xfId="0" applyBorder="1">
      <alignment vertical="center"/>
    </xf>
    <xf numFmtId="0" fontId="0" fillId="0" borderId="23" xfId="0" applyBorder="1">
      <alignment vertical="center"/>
    </xf>
    <xf numFmtId="176" fontId="0" fillId="0" borderId="0" xfId="0" applyNumberFormat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3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9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176" fontId="0" fillId="0" borderId="46" xfId="0" applyNumberFormat="1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26" xfId="0" applyBorder="1">
      <alignment vertical="center"/>
    </xf>
    <xf numFmtId="0" fontId="0" fillId="0" borderId="50" xfId="0" applyBorder="1">
      <alignment vertical="center"/>
    </xf>
    <xf numFmtId="0" fontId="0" fillId="0" borderId="20" xfId="0" applyBorder="1">
      <alignment vertical="center"/>
    </xf>
    <xf numFmtId="0" fontId="9" fillId="0" borderId="0" xfId="1" applyFont="1">
      <alignment vertical="center"/>
    </xf>
    <xf numFmtId="0" fontId="16" fillId="0" borderId="0" xfId="1" applyFont="1" applyAlignment="1"/>
    <xf numFmtId="0" fontId="18" fillId="0" borderId="0" xfId="1" applyFont="1" applyAlignment="1"/>
    <xf numFmtId="0" fontId="10" fillId="0" borderId="0" xfId="1" applyFont="1" applyAlignment="1">
      <alignment horizontal="right"/>
    </xf>
    <xf numFmtId="0" fontId="10" fillId="0" borderId="0" xfId="1" applyFont="1" applyAlignment="1">
      <alignment horizontal="right" vertical="top"/>
    </xf>
    <xf numFmtId="0" fontId="19" fillId="0" borderId="0" xfId="1" applyFont="1">
      <alignment vertical="center"/>
    </xf>
    <xf numFmtId="0" fontId="19" fillId="0" borderId="7" xfId="1" applyFont="1" applyBorder="1" applyAlignment="1">
      <alignment horizontal="center" vertical="center"/>
    </xf>
    <xf numFmtId="0" fontId="9" fillId="0" borderId="7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 indent="1"/>
    </xf>
    <xf numFmtId="0" fontId="9" fillId="0" borderId="15" xfId="1" applyFont="1" applyBorder="1" applyAlignment="1">
      <alignment horizontal="left" vertical="center" indent="1"/>
    </xf>
    <xf numFmtId="0" fontId="9" fillId="0" borderId="51" xfId="1" applyFont="1" applyBorder="1">
      <alignment vertical="center"/>
    </xf>
    <xf numFmtId="0" fontId="9" fillId="0" borderId="52" xfId="1" applyFont="1" applyBorder="1">
      <alignment vertical="center"/>
    </xf>
    <xf numFmtId="0" fontId="9" fillId="0" borderId="53" xfId="1" applyFont="1" applyBorder="1" applyAlignment="1">
      <alignment horizontal="left" vertical="center" indent="1"/>
    </xf>
    <xf numFmtId="0" fontId="9" fillId="0" borderId="4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left" vertical="center" indent="1"/>
    </xf>
    <xf numFmtId="0" fontId="9" fillId="0" borderId="39" xfId="1" applyFont="1" applyBorder="1" applyAlignment="1">
      <alignment horizontal="left" vertical="center" indent="1"/>
    </xf>
    <xf numFmtId="0" fontId="9" fillId="0" borderId="36" xfId="1" applyFont="1" applyBorder="1">
      <alignment vertical="center"/>
    </xf>
    <xf numFmtId="0" fontId="9" fillId="0" borderId="40" xfId="1" applyFont="1" applyBorder="1">
      <alignment vertical="center"/>
    </xf>
    <xf numFmtId="0" fontId="9" fillId="0" borderId="54" xfId="1" applyFont="1" applyBorder="1" applyAlignment="1">
      <alignment horizontal="center" vertical="center"/>
    </xf>
    <xf numFmtId="38" fontId="9" fillId="0" borderId="0" xfId="2" applyFont="1" applyBorder="1">
      <alignment vertical="center"/>
    </xf>
    <xf numFmtId="0" fontId="9" fillId="0" borderId="21" xfId="1" applyFont="1" applyBorder="1" applyAlignment="1">
      <alignment horizontal="left" vertical="center" indent="1"/>
    </xf>
    <xf numFmtId="0" fontId="9" fillId="0" borderId="23" xfId="1" applyFont="1" applyBorder="1">
      <alignment vertical="center"/>
    </xf>
    <xf numFmtId="0" fontId="9" fillId="0" borderId="10" xfId="1" applyFont="1" applyBorder="1" applyAlignment="1">
      <alignment horizontal="left" vertical="center" indent="1"/>
    </xf>
    <xf numFmtId="0" fontId="9" fillId="0" borderId="10" xfId="1" applyFont="1" applyBorder="1" applyAlignment="1">
      <alignment horizontal="center" vertical="center"/>
    </xf>
    <xf numFmtId="38" fontId="9" fillId="0" borderId="0" xfId="2" applyFont="1">
      <alignment vertical="center"/>
    </xf>
    <xf numFmtId="177" fontId="9" fillId="0" borderId="0" xfId="1" applyNumberFormat="1" applyFont="1">
      <alignment vertical="center"/>
    </xf>
    <xf numFmtId="0" fontId="9" fillId="0" borderId="0" xfId="1" applyFont="1" applyAlignment="1">
      <alignment horizontal="left" vertical="center" indent="1"/>
    </xf>
    <xf numFmtId="0" fontId="9" fillId="0" borderId="2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indent="1"/>
    </xf>
    <xf numFmtId="0" fontId="9" fillId="0" borderId="6" xfId="1" applyFont="1" applyBorder="1" applyAlignment="1">
      <alignment horizontal="left" vertical="center" indent="1"/>
    </xf>
    <xf numFmtId="0" fontId="9" fillId="0" borderId="9" xfId="1" applyFont="1" applyBorder="1" applyAlignment="1">
      <alignment horizontal="left" vertical="center" indent="2"/>
    </xf>
    <xf numFmtId="0" fontId="9" fillId="0" borderId="40" xfId="1" applyFont="1" applyBorder="1" applyAlignment="1">
      <alignment horizontal="left" vertical="center" indent="1"/>
    </xf>
    <xf numFmtId="0" fontId="9" fillId="0" borderId="43" xfId="1" applyFont="1" applyBorder="1" applyAlignment="1">
      <alignment horizontal="left" vertical="center" indent="1"/>
    </xf>
    <xf numFmtId="0" fontId="9" fillId="0" borderId="55" xfId="1" applyFont="1" applyBorder="1" applyAlignment="1">
      <alignment horizontal="left" vertical="center" indent="1"/>
    </xf>
    <xf numFmtId="0" fontId="9" fillId="0" borderId="16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26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3" fillId="0" borderId="3" xfId="0" applyFont="1" applyBorder="1" applyAlignment="1">
      <alignment horizontal="right" vertical="center"/>
    </xf>
    <xf numFmtId="0" fontId="5" fillId="2" borderId="17" xfId="0" applyFont="1" applyFill="1" applyBorder="1">
      <alignment vertical="center"/>
    </xf>
    <xf numFmtId="0" fontId="0" fillId="0" borderId="54" xfId="0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56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0" xfId="0" applyFont="1">
      <alignment vertical="center"/>
    </xf>
    <xf numFmtId="0" fontId="0" fillId="0" borderId="42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9" fillId="0" borderId="24" xfId="1" applyFont="1" applyBorder="1">
      <alignment vertical="center"/>
    </xf>
    <xf numFmtId="0" fontId="9" fillId="0" borderId="16" xfId="1" applyFont="1" applyBorder="1" applyAlignment="1">
      <alignment horizontal="right" vertical="center" indent="1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8" xfId="0" applyBorder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178" fontId="0" fillId="0" borderId="0" xfId="0" applyNumberFormat="1">
      <alignment vertical="center"/>
    </xf>
    <xf numFmtId="0" fontId="0" fillId="0" borderId="59" xfId="0" applyBorder="1">
      <alignment vertical="center"/>
    </xf>
    <xf numFmtId="0" fontId="0" fillId="0" borderId="18" xfId="0" applyBorder="1" applyAlignment="1">
      <alignment horizontal="center" vertical="center"/>
    </xf>
    <xf numFmtId="0" fontId="22" fillId="0" borderId="0" xfId="1" applyFont="1">
      <alignment vertical="center"/>
    </xf>
    <xf numFmtId="0" fontId="23" fillId="0" borderId="43" xfId="1" applyFont="1" applyBorder="1" applyAlignment="1">
      <alignment horizontal="left" vertical="center" indent="1"/>
    </xf>
    <xf numFmtId="0" fontId="23" fillId="0" borderId="0" xfId="1" applyFont="1">
      <alignment vertical="center"/>
    </xf>
    <xf numFmtId="0" fontId="23" fillId="0" borderId="1" xfId="1" applyFont="1" applyBorder="1" applyAlignment="1">
      <alignment horizontal="left" vertical="center" indent="1"/>
    </xf>
    <xf numFmtId="0" fontId="24" fillId="0" borderId="17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4" fillId="0" borderId="6" xfId="0" applyFont="1" applyBorder="1" applyAlignment="1">
      <alignment horizontal="left" vertical="center"/>
    </xf>
    <xf numFmtId="0" fontId="0" fillId="0" borderId="46" xfId="0" applyBorder="1">
      <alignment vertical="center"/>
    </xf>
    <xf numFmtId="0" fontId="0" fillId="0" borderId="40" xfId="0" applyBorder="1">
      <alignment vertical="center"/>
    </xf>
    <xf numFmtId="0" fontId="0" fillId="0" borderId="57" xfId="0" applyBorder="1">
      <alignment vertical="center"/>
    </xf>
    <xf numFmtId="0" fontId="0" fillId="0" borderId="3" xfId="0" applyBorder="1">
      <alignment vertical="center"/>
    </xf>
    <xf numFmtId="0" fontId="2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60" xfId="0" applyBorder="1">
      <alignment vertical="center"/>
    </xf>
    <xf numFmtId="0" fontId="0" fillId="0" borderId="62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26" fillId="0" borderId="27" xfId="0" applyFont="1" applyBorder="1" applyAlignment="1">
      <alignment vertical="center" shrinkToFit="1"/>
    </xf>
    <xf numFmtId="0" fontId="27" fillId="0" borderId="27" xfId="0" applyFont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0" fillId="0" borderId="67" xfId="0" applyBorder="1">
      <alignment vertical="center"/>
    </xf>
    <xf numFmtId="0" fontId="0" fillId="0" borderId="59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63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64" xfId="0" applyBorder="1" applyProtection="1">
      <alignment vertical="center"/>
      <protection locked="0"/>
    </xf>
    <xf numFmtId="0" fontId="0" fillId="0" borderId="68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5" fillId="0" borderId="69" xfId="0" applyFont="1" applyBorder="1" applyProtection="1">
      <alignment vertical="center"/>
      <protection locked="0"/>
    </xf>
    <xf numFmtId="0" fontId="5" fillId="0" borderId="68" xfId="0" applyFont="1" applyBorder="1" applyProtection="1">
      <alignment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5" fillId="0" borderId="28" xfId="0" applyFont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3B1612E9-F0E7-45D6-985B-F6B2A013AF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24246</xdr:colOff>
      <xdr:row>2</xdr:row>
      <xdr:rowOff>33772</xdr:rowOff>
    </xdr:from>
    <xdr:to>
      <xdr:col>9</xdr:col>
      <xdr:colOff>561975</xdr:colOff>
      <xdr:row>2</xdr:row>
      <xdr:rowOff>38100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757921" y="519547"/>
          <a:ext cx="3461904" cy="4328"/>
        </a:xfrm>
        <a:prstGeom prst="line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0"/>
  <sheetViews>
    <sheetView showGridLines="0" tabSelected="1" zoomScale="102" zoomScaleNormal="102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J12" sqref="J12"/>
    </sheetView>
  </sheetViews>
  <sheetFormatPr defaultRowHeight="13.2" x14ac:dyDescent="0.2"/>
  <cols>
    <col min="1" max="1" width="1.109375" customWidth="1"/>
    <col min="2" max="2" width="4.44140625" customWidth="1"/>
    <col min="3" max="3" width="5" customWidth="1"/>
    <col min="4" max="4" width="4.77734375" customWidth="1"/>
    <col min="5" max="28" width="5.88671875" customWidth="1"/>
    <col min="29" max="30" width="5.21875" customWidth="1"/>
    <col min="31" max="31" width="8.77734375" customWidth="1"/>
    <col min="32" max="32" width="24.21875" customWidth="1"/>
  </cols>
  <sheetData>
    <row r="1" spans="1:33" ht="20.25" customHeight="1" x14ac:dyDescent="0.2">
      <c r="B1" s="214">
        <v>4</v>
      </c>
      <c r="C1" s="1" t="s">
        <v>11</v>
      </c>
      <c r="D1" s="1"/>
      <c r="E1" s="2" t="str">
        <f>+B1&amp;" 月分, 第60期シニアパソコン教室就業報告書"</f>
        <v>4 月分, 第60期シニアパソコン教室就業報告書</v>
      </c>
      <c r="F1" s="2"/>
      <c r="G1" s="2"/>
      <c r="H1" s="2"/>
      <c r="I1" s="9"/>
      <c r="J1" s="9"/>
      <c r="K1" s="9"/>
      <c r="L1" s="9"/>
      <c r="M1" s="9"/>
      <c r="N1" s="9"/>
      <c r="O1" s="9"/>
      <c r="P1" s="9"/>
      <c r="AD1" s="106" t="s">
        <v>70</v>
      </c>
    </row>
    <row r="2" spans="1:33" ht="18" customHeight="1" x14ac:dyDescent="0.2">
      <c r="A2">
        <v>2024</v>
      </c>
      <c r="B2" s="98"/>
      <c r="C2" s="91" t="s">
        <v>21</v>
      </c>
      <c r="D2" s="148"/>
      <c r="E2" s="148"/>
      <c r="F2" s="138"/>
      <c r="G2" s="138"/>
      <c r="H2" s="138"/>
      <c r="I2" s="1"/>
    </row>
    <row r="3" spans="1:33" ht="4.5" customHeight="1" x14ac:dyDescent="0.2">
      <c r="C3" s="10"/>
      <c r="D3" s="10"/>
    </row>
    <row r="4" spans="1:33" ht="18" customHeight="1" x14ac:dyDescent="0.2">
      <c r="B4" s="156" t="s">
        <v>0</v>
      </c>
      <c r="C4" s="159" t="s">
        <v>1</v>
      </c>
      <c r="D4" s="162" t="s">
        <v>2</v>
      </c>
      <c r="E4" s="150" t="s">
        <v>163</v>
      </c>
      <c r="F4" s="151"/>
      <c r="G4" s="150" t="s">
        <v>164</v>
      </c>
      <c r="H4" s="149"/>
      <c r="I4" s="149"/>
      <c r="J4" s="149"/>
      <c r="K4" s="149"/>
      <c r="L4" s="151"/>
      <c r="M4" s="150" t="s">
        <v>165</v>
      </c>
      <c r="N4" s="149"/>
      <c r="O4" s="149"/>
      <c r="P4" s="149"/>
      <c r="Q4" s="151"/>
      <c r="R4" s="150" t="s">
        <v>166</v>
      </c>
      <c r="S4" s="149"/>
      <c r="T4" s="149"/>
      <c r="U4" s="151"/>
      <c r="V4" s="150" t="s">
        <v>167</v>
      </c>
      <c r="W4" s="149"/>
      <c r="X4" s="149"/>
      <c r="Y4" s="149"/>
      <c r="Z4" s="149"/>
      <c r="AA4" s="149"/>
      <c r="AB4" s="151"/>
      <c r="AC4" s="170" t="s">
        <v>13</v>
      </c>
      <c r="AD4" s="173" t="s">
        <v>3</v>
      </c>
      <c r="AE4" s="173" t="s">
        <v>20</v>
      </c>
      <c r="AF4" s="167" t="s">
        <v>71</v>
      </c>
    </row>
    <row r="5" spans="1:33" ht="18" customHeight="1" x14ac:dyDescent="0.2">
      <c r="B5" s="157"/>
      <c r="C5" s="160"/>
      <c r="D5" s="163"/>
      <c r="E5" s="145" t="s">
        <v>55</v>
      </c>
      <c r="F5" s="146" t="s">
        <v>168</v>
      </c>
      <c r="G5" s="145" t="s">
        <v>169</v>
      </c>
      <c r="H5" s="185" t="s">
        <v>170</v>
      </c>
      <c r="I5" s="185" t="s">
        <v>55</v>
      </c>
      <c r="J5" s="147" t="s">
        <v>55</v>
      </c>
      <c r="K5" s="147" t="s">
        <v>171</v>
      </c>
      <c r="L5" s="186" t="s">
        <v>172</v>
      </c>
      <c r="M5" s="187" t="s">
        <v>170</v>
      </c>
      <c r="N5" s="185" t="s">
        <v>170</v>
      </c>
      <c r="O5" s="185" t="s">
        <v>55</v>
      </c>
      <c r="P5" s="147" t="s">
        <v>55</v>
      </c>
      <c r="Q5" s="186" t="s">
        <v>173</v>
      </c>
      <c r="R5" s="187" t="s">
        <v>170</v>
      </c>
      <c r="S5" s="185" t="s">
        <v>170</v>
      </c>
      <c r="T5" s="185" t="s">
        <v>55</v>
      </c>
      <c r="U5" s="146" t="s">
        <v>55</v>
      </c>
      <c r="V5" s="145" t="s">
        <v>169</v>
      </c>
      <c r="W5" s="185" t="s">
        <v>170</v>
      </c>
      <c r="X5" s="185" t="s">
        <v>170</v>
      </c>
      <c r="Y5" s="185" t="s">
        <v>55</v>
      </c>
      <c r="Z5" s="185" t="s">
        <v>55</v>
      </c>
      <c r="AA5" s="147" t="s">
        <v>173</v>
      </c>
      <c r="AB5" s="143" t="s">
        <v>161</v>
      </c>
      <c r="AC5" s="171"/>
      <c r="AD5" s="174"/>
      <c r="AE5" s="174"/>
      <c r="AF5" s="168"/>
    </row>
    <row r="6" spans="1:33" ht="18" customHeight="1" x14ac:dyDescent="0.2">
      <c r="B6" s="158"/>
      <c r="C6" s="161"/>
      <c r="D6" s="164"/>
      <c r="E6" s="145" t="s">
        <v>174</v>
      </c>
      <c r="F6" s="146" t="s">
        <v>175</v>
      </c>
      <c r="G6" s="145" t="s">
        <v>176</v>
      </c>
      <c r="H6" s="147" t="s">
        <v>177</v>
      </c>
      <c r="I6" s="147" t="s">
        <v>178</v>
      </c>
      <c r="J6" s="147" t="s">
        <v>179</v>
      </c>
      <c r="K6" s="147" t="s">
        <v>180</v>
      </c>
      <c r="L6" s="146" t="s">
        <v>181</v>
      </c>
      <c r="M6" s="145" t="s">
        <v>182</v>
      </c>
      <c r="N6" s="147" t="s">
        <v>183</v>
      </c>
      <c r="O6" s="147" t="s">
        <v>184</v>
      </c>
      <c r="P6" s="147" t="s">
        <v>185</v>
      </c>
      <c r="Q6" s="146" t="s">
        <v>186</v>
      </c>
      <c r="R6" s="145" t="s">
        <v>187</v>
      </c>
      <c r="S6" s="147" t="s">
        <v>188</v>
      </c>
      <c r="T6" s="147" t="s">
        <v>189</v>
      </c>
      <c r="U6" s="146" t="s">
        <v>190</v>
      </c>
      <c r="V6" s="145" t="s">
        <v>191</v>
      </c>
      <c r="W6" s="147" t="s">
        <v>192</v>
      </c>
      <c r="X6" s="147" t="s">
        <v>193</v>
      </c>
      <c r="Y6" s="147" t="s">
        <v>194</v>
      </c>
      <c r="Z6" s="147" t="s">
        <v>195</v>
      </c>
      <c r="AA6" s="147" t="s">
        <v>196</v>
      </c>
      <c r="AB6" s="144" t="s">
        <v>162</v>
      </c>
      <c r="AC6" s="172"/>
      <c r="AD6" s="175"/>
      <c r="AE6" s="175"/>
      <c r="AF6" s="169"/>
    </row>
    <row r="7" spans="1:33" ht="16.5" customHeight="1" x14ac:dyDescent="0.2">
      <c r="A7" s="111" t="str">
        <f>IF(C7="","",DATE($A$2,$B$1,C7))</f>
        <v/>
      </c>
      <c r="B7" s="16">
        <v>1</v>
      </c>
      <c r="C7" s="189"/>
      <c r="D7" s="25" t="str">
        <f>+A7</f>
        <v/>
      </c>
      <c r="E7" s="193"/>
      <c r="F7" s="194"/>
      <c r="G7" s="195"/>
      <c r="H7" s="190"/>
      <c r="I7" s="190"/>
      <c r="J7" s="190"/>
      <c r="K7" s="190"/>
      <c r="L7" s="194"/>
      <c r="M7" s="196"/>
      <c r="N7" s="197"/>
      <c r="O7" s="198"/>
      <c r="P7" s="189"/>
      <c r="Q7" s="199"/>
      <c r="R7" s="200"/>
      <c r="S7" s="201"/>
      <c r="T7" s="201"/>
      <c r="U7" s="202"/>
      <c r="V7" s="193"/>
      <c r="W7" s="190"/>
      <c r="X7" s="190"/>
      <c r="Y7" s="190"/>
      <c r="Z7" s="190"/>
      <c r="AA7" s="190"/>
      <c r="AB7" s="194"/>
      <c r="AC7" s="203"/>
      <c r="AD7" s="203"/>
      <c r="AE7" s="18">
        <f t="shared" ref="AE7:AE33" si="0">SUM(E7:AD7)</f>
        <v>0</v>
      </c>
      <c r="AF7" s="210"/>
      <c r="AG7" s="211"/>
    </row>
    <row r="8" spans="1:33" ht="16.5" customHeight="1" x14ac:dyDescent="0.2">
      <c r="A8" s="111" t="str">
        <f t="shared" ref="A8:A30" si="1">IF(C8="","",DATE($A$2,$B$1,C8))</f>
        <v/>
      </c>
      <c r="B8" s="19">
        <v>2</v>
      </c>
      <c r="C8" s="190"/>
      <c r="D8" s="21" t="str">
        <f t="shared" ref="D8:D30" si="2">+A8</f>
        <v/>
      </c>
      <c r="E8" s="204"/>
      <c r="F8" s="205"/>
      <c r="G8" s="204"/>
      <c r="H8" s="191"/>
      <c r="I8" s="191"/>
      <c r="J8" s="191"/>
      <c r="K8" s="191"/>
      <c r="L8" s="205"/>
      <c r="M8" s="204"/>
      <c r="N8" s="191"/>
      <c r="O8" s="191"/>
      <c r="P8" s="191"/>
      <c r="Q8" s="205"/>
      <c r="R8" s="204"/>
      <c r="S8" s="191"/>
      <c r="T8" s="191"/>
      <c r="U8" s="205"/>
      <c r="V8" s="204"/>
      <c r="W8" s="191"/>
      <c r="X8" s="191"/>
      <c r="Y8" s="191"/>
      <c r="Z8" s="191"/>
      <c r="AA8" s="191"/>
      <c r="AB8" s="205"/>
      <c r="AC8" s="206"/>
      <c r="AD8" s="206"/>
      <c r="AE8" s="23">
        <f t="shared" si="0"/>
        <v>0</v>
      </c>
      <c r="AF8" s="212"/>
      <c r="AG8" s="211"/>
    </row>
    <row r="9" spans="1:33" ht="16.5" customHeight="1" x14ac:dyDescent="0.2">
      <c r="A9" s="111" t="str">
        <f t="shared" si="1"/>
        <v/>
      </c>
      <c r="B9" s="19">
        <v>3</v>
      </c>
      <c r="C9" s="191"/>
      <c r="D9" s="21" t="str">
        <f t="shared" si="2"/>
        <v/>
      </c>
      <c r="E9" s="204"/>
      <c r="F9" s="205"/>
      <c r="G9" s="204"/>
      <c r="H9" s="191"/>
      <c r="I9" s="191"/>
      <c r="J9" s="191"/>
      <c r="K9" s="191"/>
      <c r="L9" s="205"/>
      <c r="M9" s="204"/>
      <c r="N9" s="191"/>
      <c r="O9" s="191"/>
      <c r="P9" s="191"/>
      <c r="Q9" s="205"/>
      <c r="R9" s="204"/>
      <c r="S9" s="191"/>
      <c r="T9" s="191"/>
      <c r="U9" s="205"/>
      <c r="V9" s="204"/>
      <c r="W9" s="191"/>
      <c r="X9" s="191"/>
      <c r="Y9" s="191"/>
      <c r="Z9" s="191"/>
      <c r="AA9" s="191"/>
      <c r="AB9" s="205"/>
      <c r="AC9" s="206"/>
      <c r="AD9" s="206"/>
      <c r="AE9" s="23">
        <f t="shared" si="0"/>
        <v>0</v>
      </c>
      <c r="AF9" s="212"/>
      <c r="AG9" s="211"/>
    </row>
    <row r="10" spans="1:33" ht="16.5" customHeight="1" x14ac:dyDescent="0.2">
      <c r="A10" s="111" t="str">
        <f t="shared" si="1"/>
        <v/>
      </c>
      <c r="B10" s="19">
        <v>4</v>
      </c>
      <c r="C10" s="191"/>
      <c r="D10" s="21" t="str">
        <f t="shared" si="2"/>
        <v/>
      </c>
      <c r="E10" s="204"/>
      <c r="F10" s="205"/>
      <c r="G10" s="204"/>
      <c r="H10" s="191"/>
      <c r="I10" s="191"/>
      <c r="J10" s="191"/>
      <c r="K10" s="191"/>
      <c r="L10" s="205"/>
      <c r="M10" s="204"/>
      <c r="N10" s="191"/>
      <c r="O10" s="191"/>
      <c r="P10" s="191"/>
      <c r="Q10" s="205"/>
      <c r="R10" s="204"/>
      <c r="S10" s="191"/>
      <c r="T10" s="191"/>
      <c r="U10" s="205"/>
      <c r="V10" s="204"/>
      <c r="W10" s="191"/>
      <c r="X10" s="191"/>
      <c r="Y10" s="191"/>
      <c r="Z10" s="191"/>
      <c r="AA10" s="191"/>
      <c r="AB10" s="205"/>
      <c r="AC10" s="206"/>
      <c r="AD10" s="206"/>
      <c r="AE10" s="23">
        <f t="shared" si="0"/>
        <v>0</v>
      </c>
      <c r="AF10" s="212"/>
      <c r="AG10" s="211"/>
    </row>
    <row r="11" spans="1:33" ht="16.5" customHeight="1" x14ac:dyDescent="0.2">
      <c r="A11" s="111" t="str">
        <f t="shared" si="1"/>
        <v/>
      </c>
      <c r="B11" s="19">
        <v>5</v>
      </c>
      <c r="C11" s="191"/>
      <c r="D11" s="21" t="str">
        <f t="shared" si="2"/>
        <v/>
      </c>
      <c r="E11" s="204"/>
      <c r="F11" s="205"/>
      <c r="G11" s="204"/>
      <c r="H11" s="191"/>
      <c r="I11" s="191"/>
      <c r="J11" s="191"/>
      <c r="K11" s="191"/>
      <c r="L11" s="205"/>
      <c r="M11" s="204"/>
      <c r="N11" s="191"/>
      <c r="O11" s="191"/>
      <c r="P11" s="191"/>
      <c r="Q11" s="205"/>
      <c r="R11" s="204"/>
      <c r="S11" s="191"/>
      <c r="T11" s="191"/>
      <c r="U11" s="205"/>
      <c r="V11" s="204"/>
      <c r="W11" s="191"/>
      <c r="X11" s="191"/>
      <c r="Y11" s="191"/>
      <c r="Z11" s="191"/>
      <c r="AA11" s="191"/>
      <c r="AB11" s="205"/>
      <c r="AC11" s="206"/>
      <c r="AD11" s="206"/>
      <c r="AE11" s="23">
        <f t="shared" si="0"/>
        <v>0</v>
      </c>
      <c r="AF11" s="212"/>
      <c r="AG11" s="211"/>
    </row>
    <row r="12" spans="1:33" ht="16.5" customHeight="1" x14ac:dyDescent="0.2">
      <c r="A12" s="111" t="str">
        <f t="shared" si="1"/>
        <v/>
      </c>
      <c r="B12" s="19">
        <v>6</v>
      </c>
      <c r="C12" s="191"/>
      <c r="D12" s="21" t="str">
        <f t="shared" si="2"/>
        <v/>
      </c>
      <c r="E12" s="204"/>
      <c r="F12" s="205"/>
      <c r="G12" s="204"/>
      <c r="H12" s="191"/>
      <c r="I12" s="191"/>
      <c r="J12" s="191"/>
      <c r="K12" s="191"/>
      <c r="L12" s="205"/>
      <c r="M12" s="204"/>
      <c r="N12" s="191"/>
      <c r="O12" s="191"/>
      <c r="P12" s="191"/>
      <c r="Q12" s="205"/>
      <c r="R12" s="204"/>
      <c r="S12" s="191"/>
      <c r="T12" s="191"/>
      <c r="U12" s="205"/>
      <c r="V12" s="204"/>
      <c r="W12" s="191"/>
      <c r="X12" s="191"/>
      <c r="Y12" s="191"/>
      <c r="Z12" s="191"/>
      <c r="AA12" s="191"/>
      <c r="AB12" s="205"/>
      <c r="AC12" s="206"/>
      <c r="AD12" s="206"/>
      <c r="AE12" s="23">
        <f t="shared" si="0"/>
        <v>0</v>
      </c>
      <c r="AF12" s="212"/>
      <c r="AG12" s="211"/>
    </row>
    <row r="13" spans="1:33" ht="16.5" customHeight="1" x14ac:dyDescent="0.2">
      <c r="A13" s="111" t="str">
        <f t="shared" si="1"/>
        <v/>
      </c>
      <c r="B13" s="19">
        <v>7</v>
      </c>
      <c r="C13" s="191"/>
      <c r="D13" s="21" t="str">
        <f t="shared" si="2"/>
        <v/>
      </c>
      <c r="E13" s="204"/>
      <c r="F13" s="205"/>
      <c r="G13" s="204"/>
      <c r="H13" s="191"/>
      <c r="I13" s="191"/>
      <c r="J13" s="191"/>
      <c r="K13" s="191"/>
      <c r="L13" s="205"/>
      <c r="M13" s="204"/>
      <c r="N13" s="191"/>
      <c r="O13" s="191"/>
      <c r="P13" s="191"/>
      <c r="Q13" s="205"/>
      <c r="R13" s="204"/>
      <c r="S13" s="191"/>
      <c r="T13" s="191"/>
      <c r="U13" s="205"/>
      <c r="V13" s="204"/>
      <c r="W13" s="191"/>
      <c r="X13" s="191"/>
      <c r="Y13" s="191"/>
      <c r="Z13" s="191"/>
      <c r="AA13" s="191"/>
      <c r="AB13" s="205"/>
      <c r="AC13" s="206"/>
      <c r="AD13" s="206"/>
      <c r="AE13" s="23">
        <f t="shared" si="0"/>
        <v>0</v>
      </c>
      <c r="AF13" s="212"/>
      <c r="AG13" s="211"/>
    </row>
    <row r="14" spans="1:33" ht="16.5" customHeight="1" x14ac:dyDescent="0.2">
      <c r="A14" s="111" t="str">
        <f t="shared" si="1"/>
        <v/>
      </c>
      <c r="B14" s="19">
        <v>8</v>
      </c>
      <c r="C14" s="191"/>
      <c r="D14" s="21" t="str">
        <f t="shared" si="2"/>
        <v/>
      </c>
      <c r="E14" s="204"/>
      <c r="F14" s="205"/>
      <c r="G14" s="204"/>
      <c r="H14" s="191"/>
      <c r="I14" s="191"/>
      <c r="J14" s="191"/>
      <c r="K14" s="191"/>
      <c r="L14" s="205"/>
      <c r="M14" s="204"/>
      <c r="N14" s="191"/>
      <c r="O14" s="191"/>
      <c r="P14" s="191"/>
      <c r="Q14" s="205"/>
      <c r="R14" s="204"/>
      <c r="S14" s="191"/>
      <c r="T14" s="191"/>
      <c r="U14" s="205"/>
      <c r="V14" s="204"/>
      <c r="W14" s="191"/>
      <c r="X14" s="191"/>
      <c r="Y14" s="191"/>
      <c r="Z14" s="191"/>
      <c r="AA14" s="191"/>
      <c r="AB14" s="205"/>
      <c r="AC14" s="206"/>
      <c r="AD14" s="206"/>
      <c r="AE14" s="23">
        <f t="shared" si="0"/>
        <v>0</v>
      </c>
      <c r="AF14" s="212"/>
      <c r="AG14" s="211"/>
    </row>
    <row r="15" spans="1:33" ht="16.5" customHeight="1" x14ac:dyDescent="0.2">
      <c r="A15" s="111" t="str">
        <f t="shared" si="1"/>
        <v/>
      </c>
      <c r="B15" s="19">
        <v>9</v>
      </c>
      <c r="C15" s="191"/>
      <c r="D15" s="21" t="str">
        <f t="shared" si="2"/>
        <v/>
      </c>
      <c r="E15" s="204"/>
      <c r="F15" s="205"/>
      <c r="G15" s="204"/>
      <c r="H15" s="191"/>
      <c r="I15" s="191"/>
      <c r="J15" s="191"/>
      <c r="K15" s="191"/>
      <c r="L15" s="205"/>
      <c r="M15" s="204"/>
      <c r="N15" s="191"/>
      <c r="O15" s="191"/>
      <c r="P15" s="191"/>
      <c r="Q15" s="205"/>
      <c r="R15" s="204"/>
      <c r="S15" s="191"/>
      <c r="T15" s="191"/>
      <c r="U15" s="205"/>
      <c r="V15" s="204"/>
      <c r="W15" s="191"/>
      <c r="X15" s="191"/>
      <c r="Y15" s="191"/>
      <c r="Z15" s="191"/>
      <c r="AA15" s="191"/>
      <c r="AB15" s="205"/>
      <c r="AC15" s="206"/>
      <c r="AD15" s="206"/>
      <c r="AE15" s="23">
        <f t="shared" si="0"/>
        <v>0</v>
      </c>
      <c r="AF15" s="212"/>
      <c r="AG15" s="211"/>
    </row>
    <row r="16" spans="1:33" ht="16.5" customHeight="1" x14ac:dyDescent="0.2">
      <c r="A16" s="111" t="str">
        <f t="shared" si="1"/>
        <v/>
      </c>
      <c r="B16" s="19">
        <v>10</v>
      </c>
      <c r="C16" s="191"/>
      <c r="D16" s="21" t="str">
        <f t="shared" si="2"/>
        <v/>
      </c>
      <c r="E16" s="204"/>
      <c r="F16" s="205"/>
      <c r="G16" s="204"/>
      <c r="H16" s="191"/>
      <c r="I16" s="191"/>
      <c r="J16" s="191"/>
      <c r="K16" s="191"/>
      <c r="L16" s="205"/>
      <c r="M16" s="204"/>
      <c r="N16" s="191"/>
      <c r="O16" s="191"/>
      <c r="P16" s="191"/>
      <c r="Q16" s="205"/>
      <c r="R16" s="204"/>
      <c r="S16" s="191"/>
      <c r="T16" s="191"/>
      <c r="U16" s="205"/>
      <c r="V16" s="204"/>
      <c r="W16" s="191"/>
      <c r="X16" s="191"/>
      <c r="Y16" s="191"/>
      <c r="Z16" s="191"/>
      <c r="AA16" s="191"/>
      <c r="AB16" s="205"/>
      <c r="AC16" s="206"/>
      <c r="AD16" s="206"/>
      <c r="AE16" s="23">
        <f t="shared" si="0"/>
        <v>0</v>
      </c>
      <c r="AF16" s="212"/>
      <c r="AG16" s="211"/>
    </row>
    <row r="17" spans="1:33" ht="16.5" customHeight="1" x14ac:dyDescent="0.2">
      <c r="A17" s="111" t="str">
        <f t="shared" si="1"/>
        <v/>
      </c>
      <c r="B17" s="19">
        <v>11</v>
      </c>
      <c r="C17" s="191"/>
      <c r="D17" s="21" t="str">
        <f t="shared" si="2"/>
        <v/>
      </c>
      <c r="E17" s="204"/>
      <c r="F17" s="205"/>
      <c r="G17" s="204"/>
      <c r="H17" s="191"/>
      <c r="I17" s="191"/>
      <c r="J17" s="191"/>
      <c r="K17" s="191"/>
      <c r="L17" s="205"/>
      <c r="M17" s="204"/>
      <c r="N17" s="191"/>
      <c r="O17" s="191"/>
      <c r="P17" s="191"/>
      <c r="Q17" s="205"/>
      <c r="R17" s="204"/>
      <c r="S17" s="191"/>
      <c r="T17" s="191"/>
      <c r="U17" s="205"/>
      <c r="V17" s="204"/>
      <c r="W17" s="191"/>
      <c r="X17" s="191"/>
      <c r="Y17" s="191"/>
      <c r="Z17" s="191"/>
      <c r="AA17" s="191"/>
      <c r="AB17" s="205"/>
      <c r="AC17" s="206"/>
      <c r="AD17" s="206"/>
      <c r="AE17" s="23">
        <f t="shared" si="0"/>
        <v>0</v>
      </c>
      <c r="AF17" s="212"/>
      <c r="AG17" s="211"/>
    </row>
    <row r="18" spans="1:33" ht="16.5" customHeight="1" x14ac:dyDescent="0.2">
      <c r="A18" s="111" t="str">
        <f t="shared" si="1"/>
        <v/>
      </c>
      <c r="B18" s="19">
        <v>12</v>
      </c>
      <c r="C18" s="191"/>
      <c r="D18" s="21" t="str">
        <f t="shared" si="2"/>
        <v/>
      </c>
      <c r="E18" s="204"/>
      <c r="F18" s="205"/>
      <c r="G18" s="204"/>
      <c r="H18" s="191"/>
      <c r="I18" s="191"/>
      <c r="J18" s="191"/>
      <c r="K18" s="191"/>
      <c r="L18" s="205"/>
      <c r="M18" s="204"/>
      <c r="N18" s="191"/>
      <c r="O18" s="191"/>
      <c r="P18" s="191"/>
      <c r="Q18" s="205"/>
      <c r="R18" s="204"/>
      <c r="S18" s="191"/>
      <c r="T18" s="191"/>
      <c r="U18" s="205"/>
      <c r="V18" s="204"/>
      <c r="W18" s="191"/>
      <c r="X18" s="191"/>
      <c r="Y18" s="191"/>
      <c r="Z18" s="191"/>
      <c r="AA18" s="191"/>
      <c r="AB18" s="205"/>
      <c r="AC18" s="206"/>
      <c r="AD18" s="206"/>
      <c r="AE18" s="23">
        <f t="shared" si="0"/>
        <v>0</v>
      </c>
      <c r="AF18" s="212"/>
      <c r="AG18" s="211"/>
    </row>
    <row r="19" spans="1:33" ht="16.5" customHeight="1" x14ac:dyDescent="0.2">
      <c r="A19" s="111" t="str">
        <f t="shared" si="1"/>
        <v/>
      </c>
      <c r="B19" s="19">
        <v>13</v>
      </c>
      <c r="C19" s="191"/>
      <c r="D19" s="21" t="str">
        <f t="shared" si="2"/>
        <v/>
      </c>
      <c r="E19" s="204"/>
      <c r="F19" s="205"/>
      <c r="G19" s="204"/>
      <c r="H19" s="191"/>
      <c r="I19" s="191"/>
      <c r="J19" s="191"/>
      <c r="K19" s="191"/>
      <c r="L19" s="205"/>
      <c r="M19" s="204"/>
      <c r="N19" s="191"/>
      <c r="O19" s="191"/>
      <c r="P19" s="191"/>
      <c r="Q19" s="205"/>
      <c r="R19" s="204"/>
      <c r="S19" s="191"/>
      <c r="T19" s="191"/>
      <c r="U19" s="205"/>
      <c r="V19" s="204"/>
      <c r="W19" s="191"/>
      <c r="X19" s="191"/>
      <c r="Y19" s="191"/>
      <c r="Z19" s="191"/>
      <c r="AA19" s="191"/>
      <c r="AB19" s="205"/>
      <c r="AC19" s="206"/>
      <c r="AD19" s="206"/>
      <c r="AE19" s="23">
        <f t="shared" si="0"/>
        <v>0</v>
      </c>
      <c r="AF19" s="212"/>
      <c r="AG19" s="211"/>
    </row>
    <row r="20" spans="1:33" ht="16.5" customHeight="1" x14ac:dyDescent="0.2">
      <c r="A20" s="111" t="str">
        <f t="shared" si="1"/>
        <v/>
      </c>
      <c r="B20" s="19">
        <v>14</v>
      </c>
      <c r="C20" s="191"/>
      <c r="D20" s="21" t="str">
        <f t="shared" ref="D20:D21" si="3">+A20</f>
        <v/>
      </c>
      <c r="E20" s="204"/>
      <c r="F20" s="205"/>
      <c r="G20" s="204"/>
      <c r="H20" s="191"/>
      <c r="I20" s="191"/>
      <c r="J20" s="191"/>
      <c r="K20" s="191"/>
      <c r="L20" s="205"/>
      <c r="M20" s="204"/>
      <c r="N20" s="191"/>
      <c r="O20" s="191"/>
      <c r="P20" s="191"/>
      <c r="Q20" s="205"/>
      <c r="R20" s="204"/>
      <c r="S20" s="191"/>
      <c r="T20" s="191"/>
      <c r="U20" s="205"/>
      <c r="V20" s="204"/>
      <c r="W20" s="191"/>
      <c r="X20" s="191"/>
      <c r="Y20" s="191"/>
      <c r="Z20" s="191"/>
      <c r="AA20" s="191"/>
      <c r="AB20" s="205"/>
      <c r="AC20" s="206"/>
      <c r="AD20" s="206"/>
      <c r="AE20" s="23">
        <f t="shared" si="0"/>
        <v>0</v>
      </c>
      <c r="AF20" s="212"/>
      <c r="AG20" s="211"/>
    </row>
    <row r="21" spans="1:33" ht="16.5" customHeight="1" x14ac:dyDescent="0.2">
      <c r="A21" s="111" t="str">
        <f t="shared" si="1"/>
        <v/>
      </c>
      <c r="B21" s="19">
        <v>15</v>
      </c>
      <c r="C21" s="191"/>
      <c r="D21" s="21" t="str">
        <f t="shared" si="3"/>
        <v/>
      </c>
      <c r="E21" s="204"/>
      <c r="F21" s="205"/>
      <c r="G21" s="204"/>
      <c r="H21" s="191"/>
      <c r="I21" s="191"/>
      <c r="J21" s="191"/>
      <c r="K21" s="191"/>
      <c r="L21" s="205"/>
      <c r="M21" s="204"/>
      <c r="N21" s="191"/>
      <c r="O21" s="191"/>
      <c r="P21" s="191"/>
      <c r="Q21" s="205"/>
      <c r="R21" s="204"/>
      <c r="S21" s="191"/>
      <c r="T21" s="191"/>
      <c r="U21" s="205"/>
      <c r="V21" s="204"/>
      <c r="W21" s="191"/>
      <c r="X21" s="191"/>
      <c r="Y21" s="191"/>
      <c r="Z21" s="191"/>
      <c r="AA21" s="191"/>
      <c r="AB21" s="205"/>
      <c r="AC21" s="206"/>
      <c r="AD21" s="206"/>
      <c r="AE21" s="23">
        <f t="shared" si="0"/>
        <v>0</v>
      </c>
      <c r="AF21" s="212"/>
      <c r="AG21" s="211"/>
    </row>
    <row r="22" spans="1:33" ht="16.5" customHeight="1" x14ac:dyDescent="0.2">
      <c r="A22" s="111" t="str">
        <f t="shared" si="1"/>
        <v/>
      </c>
      <c r="B22" s="19">
        <v>16</v>
      </c>
      <c r="C22" s="191"/>
      <c r="D22" s="21" t="str">
        <f t="shared" si="2"/>
        <v/>
      </c>
      <c r="E22" s="204"/>
      <c r="F22" s="205"/>
      <c r="G22" s="204"/>
      <c r="H22" s="191"/>
      <c r="I22" s="191"/>
      <c r="J22" s="191"/>
      <c r="K22" s="191"/>
      <c r="L22" s="205"/>
      <c r="M22" s="204"/>
      <c r="N22" s="191"/>
      <c r="O22" s="191"/>
      <c r="P22" s="191"/>
      <c r="Q22" s="205"/>
      <c r="R22" s="204"/>
      <c r="S22" s="191"/>
      <c r="T22" s="191"/>
      <c r="U22" s="205"/>
      <c r="V22" s="204"/>
      <c r="W22" s="191"/>
      <c r="X22" s="191"/>
      <c r="Y22" s="191"/>
      <c r="Z22" s="191"/>
      <c r="AA22" s="191"/>
      <c r="AB22" s="205"/>
      <c r="AC22" s="206"/>
      <c r="AD22" s="206"/>
      <c r="AE22" s="23">
        <f t="shared" si="0"/>
        <v>0</v>
      </c>
      <c r="AF22" s="212"/>
      <c r="AG22" s="211"/>
    </row>
    <row r="23" spans="1:33" ht="16.5" customHeight="1" x14ac:dyDescent="0.2">
      <c r="A23" s="111" t="str">
        <f t="shared" si="1"/>
        <v/>
      </c>
      <c r="B23" s="19">
        <v>17</v>
      </c>
      <c r="C23" s="191"/>
      <c r="D23" s="21" t="str">
        <f t="shared" si="2"/>
        <v/>
      </c>
      <c r="E23" s="204"/>
      <c r="F23" s="205"/>
      <c r="G23" s="204"/>
      <c r="H23" s="191"/>
      <c r="I23" s="191"/>
      <c r="J23" s="191"/>
      <c r="K23" s="191"/>
      <c r="L23" s="205"/>
      <c r="M23" s="204"/>
      <c r="N23" s="191"/>
      <c r="O23" s="191"/>
      <c r="P23" s="191"/>
      <c r="Q23" s="205"/>
      <c r="R23" s="204"/>
      <c r="S23" s="191"/>
      <c r="T23" s="191"/>
      <c r="U23" s="205"/>
      <c r="V23" s="204"/>
      <c r="W23" s="191"/>
      <c r="X23" s="191"/>
      <c r="Y23" s="191"/>
      <c r="Z23" s="191"/>
      <c r="AA23" s="191"/>
      <c r="AB23" s="205"/>
      <c r="AC23" s="206"/>
      <c r="AD23" s="206"/>
      <c r="AE23" s="23">
        <f t="shared" si="0"/>
        <v>0</v>
      </c>
      <c r="AF23" s="212"/>
      <c r="AG23" s="211"/>
    </row>
    <row r="24" spans="1:33" ht="16.5" customHeight="1" x14ac:dyDescent="0.2">
      <c r="A24" s="111" t="str">
        <f t="shared" si="1"/>
        <v/>
      </c>
      <c r="B24" s="19">
        <v>18</v>
      </c>
      <c r="C24" s="191"/>
      <c r="D24" s="21" t="str">
        <f t="shared" si="2"/>
        <v/>
      </c>
      <c r="E24" s="204"/>
      <c r="F24" s="205"/>
      <c r="G24" s="204"/>
      <c r="H24" s="191"/>
      <c r="I24" s="191"/>
      <c r="J24" s="191"/>
      <c r="K24" s="191"/>
      <c r="L24" s="205"/>
      <c r="M24" s="204"/>
      <c r="N24" s="191"/>
      <c r="O24" s="191"/>
      <c r="P24" s="191"/>
      <c r="Q24" s="205"/>
      <c r="R24" s="204"/>
      <c r="S24" s="191"/>
      <c r="T24" s="191"/>
      <c r="U24" s="205"/>
      <c r="V24" s="204"/>
      <c r="W24" s="191"/>
      <c r="X24" s="191"/>
      <c r="Y24" s="191"/>
      <c r="Z24" s="191"/>
      <c r="AA24" s="191"/>
      <c r="AB24" s="205"/>
      <c r="AC24" s="206"/>
      <c r="AD24" s="206"/>
      <c r="AE24" s="23">
        <f t="shared" si="0"/>
        <v>0</v>
      </c>
      <c r="AF24" s="212"/>
      <c r="AG24" s="211"/>
    </row>
    <row r="25" spans="1:33" ht="16.5" customHeight="1" x14ac:dyDescent="0.2">
      <c r="A25" s="111" t="str">
        <f t="shared" si="1"/>
        <v/>
      </c>
      <c r="B25" s="19">
        <v>19</v>
      </c>
      <c r="C25" s="191"/>
      <c r="D25" s="21" t="str">
        <f t="shared" si="2"/>
        <v/>
      </c>
      <c r="E25" s="204"/>
      <c r="F25" s="205"/>
      <c r="G25" s="204"/>
      <c r="H25" s="191"/>
      <c r="I25" s="191"/>
      <c r="J25" s="191"/>
      <c r="K25" s="191"/>
      <c r="L25" s="205"/>
      <c r="M25" s="204"/>
      <c r="N25" s="191"/>
      <c r="O25" s="191"/>
      <c r="P25" s="191"/>
      <c r="Q25" s="205"/>
      <c r="R25" s="204"/>
      <c r="S25" s="191"/>
      <c r="T25" s="191"/>
      <c r="U25" s="205"/>
      <c r="V25" s="204"/>
      <c r="W25" s="191"/>
      <c r="X25" s="191"/>
      <c r="Y25" s="191"/>
      <c r="Z25" s="191"/>
      <c r="AA25" s="191"/>
      <c r="AB25" s="205"/>
      <c r="AC25" s="206"/>
      <c r="AD25" s="206"/>
      <c r="AE25" s="23">
        <f t="shared" si="0"/>
        <v>0</v>
      </c>
      <c r="AF25" s="212"/>
      <c r="AG25" s="211"/>
    </row>
    <row r="26" spans="1:33" ht="16.5" customHeight="1" x14ac:dyDescent="0.2">
      <c r="A26" s="111" t="str">
        <f t="shared" si="1"/>
        <v/>
      </c>
      <c r="B26" s="19">
        <v>20</v>
      </c>
      <c r="C26" s="191"/>
      <c r="D26" s="21" t="str">
        <f t="shared" si="2"/>
        <v/>
      </c>
      <c r="E26" s="204"/>
      <c r="F26" s="205"/>
      <c r="G26" s="204"/>
      <c r="H26" s="191"/>
      <c r="I26" s="191"/>
      <c r="J26" s="191"/>
      <c r="K26" s="191"/>
      <c r="L26" s="205"/>
      <c r="M26" s="204"/>
      <c r="N26" s="191"/>
      <c r="O26" s="191"/>
      <c r="P26" s="191"/>
      <c r="Q26" s="205"/>
      <c r="R26" s="204"/>
      <c r="S26" s="191"/>
      <c r="T26" s="191"/>
      <c r="U26" s="205"/>
      <c r="V26" s="204"/>
      <c r="W26" s="191"/>
      <c r="X26" s="191"/>
      <c r="Y26" s="191"/>
      <c r="Z26" s="191"/>
      <c r="AA26" s="191"/>
      <c r="AB26" s="205"/>
      <c r="AC26" s="206"/>
      <c r="AD26" s="206"/>
      <c r="AE26" s="23">
        <f t="shared" si="0"/>
        <v>0</v>
      </c>
      <c r="AF26" s="212"/>
      <c r="AG26" s="211"/>
    </row>
    <row r="27" spans="1:33" ht="16.5" customHeight="1" x14ac:dyDescent="0.2">
      <c r="A27" s="111" t="str">
        <f t="shared" si="1"/>
        <v/>
      </c>
      <c r="B27" s="19">
        <v>21</v>
      </c>
      <c r="C27" s="191"/>
      <c r="D27" s="21" t="str">
        <f t="shared" si="2"/>
        <v/>
      </c>
      <c r="E27" s="204"/>
      <c r="F27" s="205"/>
      <c r="G27" s="204"/>
      <c r="H27" s="191"/>
      <c r="I27" s="191"/>
      <c r="J27" s="191"/>
      <c r="K27" s="191"/>
      <c r="L27" s="205"/>
      <c r="M27" s="204"/>
      <c r="N27" s="191"/>
      <c r="O27" s="191"/>
      <c r="P27" s="191"/>
      <c r="Q27" s="205"/>
      <c r="R27" s="204"/>
      <c r="S27" s="191"/>
      <c r="T27" s="191"/>
      <c r="U27" s="205"/>
      <c r="V27" s="204"/>
      <c r="W27" s="191"/>
      <c r="X27" s="191"/>
      <c r="Y27" s="191"/>
      <c r="Z27" s="191"/>
      <c r="AA27" s="191"/>
      <c r="AB27" s="205"/>
      <c r="AC27" s="206"/>
      <c r="AD27" s="206"/>
      <c r="AE27" s="23">
        <f t="shared" si="0"/>
        <v>0</v>
      </c>
      <c r="AF27" s="212"/>
      <c r="AG27" s="211"/>
    </row>
    <row r="28" spans="1:33" ht="16.5" customHeight="1" x14ac:dyDescent="0.2">
      <c r="A28" s="111" t="str">
        <f t="shared" si="1"/>
        <v/>
      </c>
      <c r="B28" s="19">
        <v>22</v>
      </c>
      <c r="C28" s="191"/>
      <c r="D28" s="21" t="str">
        <f t="shared" si="2"/>
        <v/>
      </c>
      <c r="E28" s="204"/>
      <c r="F28" s="205"/>
      <c r="G28" s="204"/>
      <c r="H28" s="191"/>
      <c r="I28" s="191"/>
      <c r="J28" s="191"/>
      <c r="K28" s="191"/>
      <c r="L28" s="205"/>
      <c r="M28" s="204"/>
      <c r="N28" s="191"/>
      <c r="O28" s="191"/>
      <c r="P28" s="191"/>
      <c r="Q28" s="205"/>
      <c r="R28" s="204"/>
      <c r="S28" s="191"/>
      <c r="T28" s="191"/>
      <c r="U28" s="205"/>
      <c r="V28" s="204"/>
      <c r="W28" s="191"/>
      <c r="X28" s="191"/>
      <c r="Y28" s="191"/>
      <c r="Z28" s="191"/>
      <c r="AA28" s="191"/>
      <c r="AB28" s="205"/>
      <c r="AC28" s="206"/>
      <c r="AD28" s="206"/>
      <c r="AE28" s="23">
        <f t="shared" si="0"/>
        <v>0</v>
      </c>
      <c r="AF28" s="212"/>
      <c r="AG28" s="211"/>
    </row>
    <row r="29" spans="1:33" ht="16.5" customHeight="1" x14ac:dyDescent="0.2">
      <c r="A29" s="111" t="str">
        <f t="shared" si="1"/>
        <v/>
      </c>
      <c r="B29" s="19">
        <v>23</v>
      </c>
      <c r="C29" s="191"/>
      <c r="D29" s="21" t="str">
        <f t="shared" si="2"/>
        <v/>
      </c>
      <c r="E29" s="204"/>
      <c r="F29" s="205"/>
      <c r="G29" s="204"/>
      <c r="H29" s="191"/>
      <c r="I29" s="191"/>
      <c r="J29" s="191"/>
      <c r="K29" s="191"/>
      <c r="L29" s="205"/>
      <c r="M29" s="204"/>
      <c r="N29" s="191"/>
      <c r="O29" s="191"/>
      <c r="P29" s="191"/>
      <c r="Q29" s="205"/>
      <c r="R29" s="204"/>
      <c r="S29" s="191"/>
      <c r="T29" s="191"/>
      <c r="U29" s="205"/>
      <c r="V29" s="204"/>
      <c r="W29" s="191"/>
      <c r="X29" s="191"/>
      <c r="Y29" s="191"/>
      <c r="Z29" s="191"/>
      <c r="AA29" s="191"/>
      <c r="AB29" s="205"/>
      <c r="AC29" s="206"/>
      <c r="AD29" s="206"/>
      <c r="AE29" s="23">
        <f t="shared" si="0"/>
        <v>0</v>
      </c>
      <c r="AF29" s="212"/>
      <c r="AG29" s="211"/>
    </row>
    <row r="30" spans="1:33" ht="16.5" customHeight="1" thickBot="1" x14ac:dyDescent="0.25">
      <c r="A30" s="111" t="str">
        <f t="shared" si="1"/>
        <v/>
      </c>
      <c r="B30" s="38">
        <v>24</v>
      </c>
      <c r="C30" s="192"/>
      <c r="D30" s="40" t="str">
        <f t="shared" si="2"/>
        <v/>
      </c>
      <c r="E30" s="207"/>
      <c r="F30" s="208"/>
      <c r="G30" s="207"/>
      <c r="H30" s="192"/>
      <c r="I30" s="192"/>
      <c r="J30" s="192"/>
      <c r="K30" s="192"/>
      <c r="L30" s="208"/>
      <c r="M30" s="207"/>
      <c r="N30" s="192"/>
      <c r="O30" s="192"/>
      <c r="P30" s="192"/>
      <c r="Q30" s="208"/>
      <c r="R30" s="207"/>
      <c r="S30" s="192"/>
      <c r="T30" s="192"/>
      <c r="U30" s="208"/>
      <c r="V30" s="207"/>
      <c r="W30" s="192"/>
      <c r="X30" s="192"/>
      <c r="Y30" s="192"/>
      <c r="Z30" s="192"/>
      <c r="AA30" s="192"/>
      <c r="AB30" s="208"/>
      <c r="AC30" s="209"/>
      <c r="AD30" s="209"/>
      <c r="AE30" s="93">
        <f t="shared" si="0"/>
        <v>0</v>
      </c>
      <c r="AF30" s="213"/>
      <c r="AG30" s="211"/>
    </row>
    <row r="31" spans="1:33" ht="24.75" customHeight="1" x14ac:dyDescent="0.2">
      <c r="B31" s="154" t="s">
        <v>4</v>
      </c>
      <c r="C31" s="155"/>
      <c r="D31" s="155"/>
      <c r="E31" s="141">
        <f t="shared" ref="E31:AD31" si="4">SUM(E7:E30)</f>
        <v>0</v>
      </c>
      <c r="F31" s="188">
        <f t="shared" ref="F31" si="5">SUM(F7:F30)</f>
        <v>0</v>
      </c>
      <c r="G31" s="142">
        <f t="shared" ref="G31" si="6">SUM(G7:G30)</f>
        <v>0</v>
      </c>
      <c r="H31" s="32">
        <f t="shared" ref="H31" si="7">SUM(H7:H30)</f>
        <v>0</v>
      </c>
      <c r="I31" s="32">
        <f t="shared" ref="I31" si="8">SUM(I7:I30)</f>
        <v>0</v>
      </c>
      <c r="J31" s="32">
        <f t="shared" ref="J31:K31" si="9">SUM(J7:J30)</f>
        <v>0</v>
      </c>
      <c r="K31" s="32">
        <f t="shared" si="9"/>
        <v>0</v>
      </c>
      <c r="L31" s="188">
        <f>SUM(L7:L30)</f>
        <v>0</v>
      </c>
      <c r="M31" s="141">
        <f>SUM(M7:M30)</f>
        <v>0</v>
      </c>
      <c r="N31" s="32">
        <f t="shared" si="4"/>
        <v>0</v>
      </c>
      <c r="O31" s="32">
        <f t="shared" si="4"/>
        <v>0</v>
      </c>
      <c r="P31" s="32">
        <f t="shared" ref="P31" si="10">SUM(P7:P30)</f>
        <v>0</v>
      </c>
      <c r="Q31" s="35">
        <f>SUM(Q7:Q30)</f>
        <v>0</v>
      </c>
      <c r="R31" s="142">
        <f>SUM(R7:R30)</f>
        <v>0</v>
      </c>
      <c r="S31" s="32">
        <f t="shared" si="4"/>
        <v>0</v>
      </c>
      <c r="T31" s="112">
        <f t="shared" si="4"/>
        <v>0</v>
      </c>
      <c r="U31" s="188">
        <f t="shared" ref="U31" si="11">SUM(U7:U30)</f>
        <v>0</v>
      </c>
      <c r="V31" s="142">
        <f>SUM(V7:V30)</f>
        <v>0</v>
      </c>
      <c r="W31" s="112">
        <f>SUM(W7:W30)</f>
        <v>0</v>
      </c>
      <c r="X31" s="32">
        <f>SUM(X7:X30)</f>
        <v>0</v>
      </c>
      <c r="Y31" s="32">
        <f t="shared" ref="Y31:Z31" si="12">SUM(Y7:Y30)</f>
        <v>0</v>
      </c>
      <c r="Z31" s="32">
        <f t="shared" si="12"/>
        <v>0</v>
      </c>
      <c r="AA31" s="32">
        <f t="shared" ref="AA31" si="13">SUM(AA7:AA30)</f>
        <v>0</v>
      </c>
      <c r="AB31" s="35">
        <f>SUM(AB7:AB30)</f>
        <v>0</v>
      </c>
      <c r="AC31" s="37">
        <f t="shared" si="4"/>
        <v>0</v>
      </c>
      <c r="AD31" s="34">
        <f t="shared" si="4"/>
        <v>0</v>
      </c>
      <c r="AE31" s="95">
        <f t="shared" si="0"/>
        <v>0</v>
      </c>
      <c r="AF31" s="100" t="s">
        <v>4</v>
      </c>
      <c r="AG31" s="211"/>
    </row>
    <row r="32" spans="1:33" ht="24.75" customHeight="1" x14ac:dyDescent="0.2">
      <c r="B32" s="165" t="s">
        <v>5</v>
      </c>
      <c r="C32" s="166"/>
      <c r="D32" s="166"/>
      <c r="E32" s="139">
        <f t="shared" ref="E32:AD32" si="14">COUNTIF(E7:E30,"&gt;0")</f>
        <v>0</v>
      </c>
      <c r="F32" s="27">
        <f t="shared" ref="F32" si="15">COUNTIF(F7:F30,"&gt;0")</f>
        <v>0</v>
      </c>
      <c r="G32" s="139">
        <f t="shared" ref="G32" si="16">COUNTIF(G7:G30,"&gt;0")</f>
        <v>0</v>
      </c>
      <c r="H32" s="20">
        <f t="shared" ref="H32" si="17">COUNTIF(H7:H30,"&gt;0")</f>
        <v>0</v>
      </c>
      <c r="I32" s="20">
        <f t="shared" ref="I32" si="18">COUNTIF(I7:I30,"&gt;0")</f>
        <v>0</v>
      </c>
      <c r="J32" s="20">
        <f t="shared" ref="J32:K32" si="19">COUNTIF(J7:J30,"&gt;0")</f>
        <v>0</v>
      </c>
      <c r="K32" s="20">
        <f t="shared" si="19"/>
        <v>0</v>
      </c>
      <c r="L32" s="27">
        <f>COUNTIF(L7:L30,"&gt;0")</f>
        <v>0</v>
      </c>
      <c r="M32" s="139">
        <f>COUNTIF(M7:M30,"&gt;0")</f>
        <v>0</v>
      </c>
      <c r="N32" s="20">
        <f t="shared" si="14"/>
        <v>0</v>
      </c>
      <c r="O32" s="20">
        <f t="shared" si="14"/>
        <v>0</v>
      </c>
      <c r="P32" s="20">
        <f t="shared" ref="P32" si="20">COUNTIF(P7:P30,"&gt;0")</f>
        <v>0</v>
      </c>
      <c r="Q32" s="27">
        <f>COUNTIF(Q7:Q30,"&gt;0")</f>
        <v>0</v>
      </c>
      <c r="R32" s="139">
        <f>COUNTIF(R7:R30,"&gt;0")</f>
        <v>0</v>
      </c>
      <c r="S32" s="20">
        <f t="shared" si="14"/>
        <v>0</v>
      </c>
      <c r="T32" s="20">
        <f t="shared" ref="T32:U32" si="21">COUNTIF(T7:T30,"&gt;0")</f>
        <v>0</v>
      </c>
      <c r="U32" s="27">
        <f t="shared" si="21"/>
        <v>0</v>
      </c>
      <c r="V32" s="139">
        <f>COUNTIF(V7:V30,"&gt;0")</f>
        <v>0</v>
      </c>
      <c r="W32" s="20">
        <f>COUNTIF(W7:W30,"&gt;0")</f>
        <v>0</v>
      </c>
      <c r="X32" s="20">
        <f>COUNTIF(X7:X30,"&gt;0")</f>
        <v>0</v>
      </c>
      <c r="Y32" s="20">
        <f t="shared" ref="Y32:Z32" si="22">COUNTIF(Y7:Y30,"&gt;0")</f>
        <v>0</v>
      </c>
      <c r="Z32" s="20">
        <f t="shared" si="22"/>
        <v>0</v>
      </c>
      <c r="AA32" s="20">
        <f t="shared" ref="AA32" si="23">COUNTIF(AA7:AA30,"&gt;0")</f>
        <v>0</v>
      </c>
      <c r="AB32" s="27">
        <f>COUNTIF(AB7:AB30,"&gt;0")</f>
        <v>0</v>
      </c>
      <c r="AC32" s="23">
        <f t="shared" si="14"/>
        <v>0</v>
      </c>
      <c r="AD32" s="19">
        <f t="shared" si="14"/>
        <v>0</v>
      </c>
      <c r="AE32" s="96">
        <f t="shared" si="0"/>
        <v>0</v>
      </c>
      <c r="AF32" s="101" t="s">
        <v>5</v>
      </c>
      <c r="AG32" s="211"/>
    </row>
    <row r="33" spans="2:33" ht="24.75" customHeight="1" thickBot="1" x14ac:dyDescent="0.25">
      <c r="B33" s="152" t="s">
        <v>6</v>
      </c>
      <c r="C33" s="153"/>
      <c r="D33" s="153"/>
      <c r="E33" s="140">
        <f t="shared" ref="E33:AC33" si="24">COUNTIF(E7:E30,"&gt;0")</f>
        <v>0</v>
      </c>
      <c r="F33" s="28">
        <f t="shared" ref="F33" si="25">COUNTIF(F7:F30,"&gt;0")</f>
        <v>0</v>
      </c>
      <c r="G33" s="140">
        <f t="shared" ref="G33" si="26">COUNTIF(G7:G30,"&gt;0")</f>
        <v>0</v>
      </c>
      <c r="H33" s="14">
        <f t="shared" ref="H33" si="27">COUNTIF(H7:H30,"&gt;0")</f>
        <v>0</v>
      </c>
      <c r="I33" s="14">
        <f t="shared" ref="I33" si="28">COUNTIF(I7:I30,"&gt;0")</f>
        <v>0</v>
      </c>
      <c r="J33" s="14">
        <f t="shared" ref="J33:K33" si="29">COUNTIF(J7:J30,"&gt;0")</f>
        <v>0</v>
      </c>
      <c r="K33" s="14">
        <f t="shared" si="29"/>
        <v>0</v>
      </c>
      <c r="L33" s="28">
        <f>COUNTIF(L7:L30,"&gt;0")</f>
        <v>0</v>
      </c>
      <c r="M33" s="140">
        <f>COUNTIF(M7:M30,"&gt;0")</f>
        <v>0</v>
      </c>
      <c r="N33" s="14">
        <f t="shared" si="24"/>
        <v>0</v>
      </c>
      <c r="O33" s="39">
        <f t="shared" si="24"/>
        <v>0</v>
      </c>
      <c r="P33" s="39">
        <f t="shared" ref="P33" si="30">COUNTIF(P7:P30,"&gt;0")</f>
        <v>0</v>
      </c>
      <c r="Q33" s="28">
        <f>COUNTIF(Q7:Q30,"&gt;0")</f>
        <v>0</v>
      </c>
      <c r="R33" s="140">
        <f>COUNTIF(R7:R30,"&gt;0")</f>
        <v>0</v>
      </c>
      <c r="S33" s="14">
        <f t="shared" si="24"/>
        <v>0</v>
      </c>
      <c r="T33" s="14">
        <f t="shared" ref="T33:U33" si="31">COUNTIF(T7:T30,"&gt;0")</f>
        <v>0</v>
      </c>
      <c r="U33" s="28">
        <f t="shared" si="31"/>
        <v>0</v>
      </c>
      <c r="V33" s="140">
        <f>COUNTIF(V7:V30,"&gt;0")</f>
        <v>0</v>
      </c>
      <c r="W33" s="14">
        <f>COUNTIF(W7:W30,"&gt;0")</f>
        <v>0</v>
      </c>
      <c r="X33" s="14">
        <f>COUNTIF(X7:X30,"&gt;0")</f>
        <v>0</v>
      </c>
      <c r="Y33" s="14">
        <f t="shared" ref="Y33:Z33" si="32">COUNTIF(Y7:Y30,"&gt;0")</f>
        <v>0</v>
      </c>
      <c r="Z33" s="14">
        <f t="shared" si="32"/>
        <v>0</v>
      </c>
      <c r="AA33" s="14">
        <f t="shared" ref="AA33" si="33">COUNTIF(AA7:AA30,"&gt;0")</f>
        <v>0</v>
      </c>
      <c r="AB33" s="28">
        <f>COUNTIF(AB7:AB30,"&gt;0")</f>
        <v>0</v>
      </c>
      <c r="AC33" s="4">
        <f t="shared" si="24"/>
        <v>0</v>
      </c>
      <c r="AD33" s="92"/>
      <c r="AE33" s="97">
        <f t="shared" si="0"/>
        <v>0</v>
      </c>
      <c r="AF33" s="102" t="s">
        <v>6</v>
      </c>
      <c r="AG33" s="211"/>
    </row>
    <row r="34" spans="2:33" ht="24.75" customHeight="1" x14ac:dyDescent="0.2"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11"/>
      <c r="AD34" s="12" t="s">
        <v>19</v>
      </c>
      <c r="AE34" s="94" t="str">
        <f>IF(D2="","",D2)</f>
        <v/>
      </c>
    </row>
    <row r="35" spans="2:33" ht="14.4" x14ac:dyDescent="0.2">
      <c r="C35" s="7"/>
      <c r="D35" s="7"/>
      <c r="E35" s="7"/>
      <c r="F35" s="7"/>
      <c r="G35" s="7"/>
      <c r="H35" s="7"/>
      <c r="I35" s="13"/>
      <c r="J35" s="13"/>
      <c r="K35" s="13"/>
      <c r="L35" s="13"/>
      <c r="M35" s="13"/>
      <c r="N35" s="13"/>
      <c r="O35" s="13"/>
      <c r="P35" s="13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2"/>
    </row>
    <row r="36" spans="2:33" ht="14.4" x14ac:dyDescent="0.2">
      <c r="C36" s="7"/>
      <c r="D36" s="7"/>
      <c r="E36" s="7"/>
      <c r="F36" s="7"/>
      <c r="G36" s="7"/>
      <c r="H36" s="7"/>
      <c r="I36" s="13"/>
      <c r="J36" s="13"/>
      <c r="K36" s="13"/>
      <c r="L36" s="13"/>
      <c r="M36" s="13"/>
      <c r="N36" s="13"/>
      <c r="O36" s="13"/>
      <c r="P36" s="13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2"/>
    </row>
    <row r="37" spans="2:33" ht="14.4" x14ac:dyDescent="0.2">
      <c r="C37" s="7"/>
      <c r="D37" s="7"/>
      <c r="E37" s="7"/>
      <c r="F37" s="7"/>
      <c r="G37" s="7"/>
      <c r="H37" s="7"/>
      <c r="I37" s="13"/>
      <c r="J37" s="13"/>
      <c r="K37" s="13"/>
      <c r="L37" s="13"/>
      <c r="M37" s="13"/>
      <c r="N37" s="13"/>
      <c r="O37" s="13"/>
      <c r="P37" s="13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2"/>
    </row>
    <row r="38" spans="2:33" ht="14.4" x14ac:dyDescent="0.2">
      <c r="C38" s="7"/>
      <c r="D38" s="6"/>
      <c r="E38" s="6"/>
      <c r="F38" s="6"/>
      <c r="G38" s="6"/>
      <c r="H38" s="6"/>
    </row>
    <row r="39" spans="2:33" x14ac:dyDescent="0.2">
      <c r="C39" s="6"/>
      <c r="D39" s="6"/>
      <c r="E39" s="6"/>
      <c r="F39" s="6"/>
      <c r="G39" s="6"/>
      <c r="H39" s="6"/>
    </row>
    <row r="40" spans="2:33" x14ac:dyDescent="0.2">
      <c r="C40" s="6"/>
      <c r="D40" s="6"/>
      <c r="E40" s="6"/>
      <c r="F40" s="6"/>
      <c r="G40" s="6"/>
      <c r="H40" s="6"/>
    </row>
  </sheetData>
  <mergeCells count="16">
    <mergeCell ref="G4:L4"/>
    <mergeCell ref="M4:Q4"/>
    <mergeCell ref="R4:U4"/>
    <mergeCell ref="V4:AB4"/>
    <mergeCell ref="AF4:AF6"/>
    <mergeCell ref="AC4:AC6"/>
    <mergeCell ref="AD4:AD6"/>
    <mergeCell ref="AE4:AE6"/>
    <mergeCell ref="B33:D33"/>
    <mergeCell ref="B31:D31"/>
    <mergeCell ref="B4:B6"/>
    <mergeCell ref="C4:C6"/>
    <mergeCell ref="D4:D6"/>
    <mergeCell ref="B32:D32"/>
    <mergeCell ref="D2:E2"/>
    <mergeCell ref="E4:F4"/>
  </mergeCells>
  <phoneticPr fontId="17"/>
  <pageMargins left="3.937007874015748E-2" right="3.937007874015748E-2" top="0.74803149606299213" bottom="0.74803149606299213" header="0.31496062992125984" footer="0.31496062992125984"/>
  <pageSetup paperSize="9" scale="76" orientation="landscape" horizontalDpi="4294967293" verticalDpi="360" r:id="rId1"/>
  <headerFooter alignWithMargins="0"/>
  <rowBreaks count="1" manualBreakCount="1">
    <brk id="3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38"/>
  <sheetViews>
    <sheetView showGridLines="0" zoomScaleNormal="100" workbookViewId="0">
      <selection activeCell="V21" sqref="V21"/>
    </sheetView>
  </sheetViews>
  <sheetFormatPr defaultColWidth="9" defaultRowHeight="14.4" x14ac:dyDescent="0.2"/>
  <cols>
    <col min="1" max="1" width="4.6640625" style="47" customWidth="1"/>
    <col min="2" max="2" width="2.77734375" style="47" customWidth="1"/>
    <col min="3" max="3" width="13.21875" style="47" customWidth="1"/>
    <col min="4" max="4" width="15.21875" style="47" customWidth="1"/>
    <col min="5" max="5" width="2.33203125" style="47" customWidth="1"/>
    <col min="6" max="9" width="9" style="47"/>
    <col min="10" max="10" width="14.21875" style="47" customWidth="1"/>
    <col min="11" max="11" width="15.6640625" style="47" customWidth="1"/>
    <col min="12" max="13" width="11.6640625" style="47" customWidth="1"/>
    <col min="14" max="14" width="5.77734375" style="47" customWidth="1"/>
    <col min="15" max="15" width="4.21875" style="47" customWidth="1"/>
    <col min="16" max="16" width="3.109375" style="114" customWidth="1"/>
    <col min="17" max="17" width="3" style="47" customWidth="1"/>
    <col min="18" max="16384" width="9" style="47"/>
  </cols>
  <sheetData>
    <row r="1" spans="2:32" ht="21" customHeight="1" x14ac:dyDescent="0.2"/>
    <row r="2" spans="2:32" ht="16.2" x14ac:dyDescent="0.2">
      <c r="E2" s="48" t="s">
        <v>22</v>
      </c>
      <c r="F2" s="49"/>
      <c r="G2" s="49"/>
      <c r="M2" s="50" t="s">
        <v>106</v>
      </c>
    </row>
    <row r="3" spans="2:32" ht="12.75" customHeight="1" x14ac:dyDescent="0.2">
      <c r="M3" s="47" t="s">
        <v>57</v>
      </c>
    </row>
    <row r="4" spans="2:32" ht="12.75" customHeight="1" x14ac:dyDescent="0.2">
      <c r="M4" s="47" t="s">
        <v>85</v>
      </c>
    </row>
    <row r="5" spans="2:32" ht="12.75" customHeight="1" x14ac:dyDescent="0.2">
      <c r="M5" s="47" t="s">
        <v>154</v>
      </c>
    </row>
    <row r="6" spans="2:32" x14ac:dyDescent="0.2">
      <c r="M6" s="51" t="s">
        <v>23</v>
      </c>
    </row>
    <row r="7" spans="2:32" x14ac:dyDescent="0.2">
      <c r="B7" s="47" t="s">
        <v>24</v>
      </c>
      <c r="C7" s="52"/>
    </row>
    <row r="8" spans="2:32" ht="17.25" customHeight="1" x14ac:dyDescent="0.2">
      <c r="C8" s="53" t="s">
        <v>25</v>
      </c>
      <c r="D8" s="54"/>
      <c r="E8" s="55"/>
      <c r="F8" s="55" t="s">
        <v>26</v>
      </c>
      <c r="G8" s="55"/>
      <c r="H8" s="55"/>
      <c r="I8" s="55"/>
      <c r="J8" s="55"/>
      <c r="K8" s="56" t="s">
        <v>27</v>
      </c>
      <c r="L8" s="56" t="s">
        <v>28</v>
      </c>
      <c r="M8" s="56" t="s">
        <v>29</v>
      </c>
      <c r="P8" s="114" t="s">
        <v>151</v>
      </c>
    </row>
    <row r="9" spans="2:32" ht="17.25" customHeight="1" x14ac:dyDescent="0.2">
      <c r="C9" s="57"/>
      <c r="D9" s="58" t="s">
        <v>61</v>
      </c>
      <c r="E9" s="59" t="s">
        <v>86</v>
      </c>
      <c r="F9" s="60"/>
      <c r="G9" s="60"/>
      <c r="H9" s="60"/>
      <c r="I9" s="60"/>
      <c r="J9" s="60"/>
      <c r="K9" s="61" t="s">
        <v>87</v>
      </c>
      <c r="L9" s="62" t="s">
        <v>88</v>
      </c>
      <c r="M9" s="62" t="s">
        <v>62</v>
      </c>
      <c r="P9" s="114" t="s">
        <v>89</v>
      </c>
      <c r="AD9" s="63"/>
      <c r="AE9" s="63"/>
      <c r="AF9" s="63"/>
    </row>
    <row r="10" spans="2:32" ht="17.25" customHeight="1" x14ac:dyDescent="0.2">
      <c r="C10" s="64"/>
      <c r="D10" s="65"/>
      <c r="E10" s="66" t="s">
        <v>30</v>
      </c>
      <c r="F10" s="67"/>
      <c r="G10" s="67"/>
      <c r="H10" s="67"/>
      <c r="I10" s="67"/>
      <c r="J10" s="67"/>
      <c r="K10" s="115" t="s">
        <v>87</v>
      </c>
      <c r="L10" s="68" t="s">
        <v>62</v>
      </c>
      <c r="M10" s="68" t="s">
        <v>31</v>
      </c>
      <c r="N10" s="69"/>
      <c r="Q10" s="47" t="s">
        <v>72</v>
      </c>
      <c r="AD10" s="63"/>
      <c r="AE10" s="63"/>
      <c r="AF10" s="63"/>
    </row>
    <row r="11" spans="2:32" ht="17.25" customHeight="1" x14ac:dyDescent="0.2">
      <c r="C11" s="64" t="s">
        <v>32</v>
      </c>
      <c r="D11" s="70" t="s">
        <v>73</v>
      </c>
      <c r="E11" s="71" t="s">
        <v>90</v>
      </c>
      <c r="F11" s="71"/>
      <c r="G11" s="71"/>
      <c r="H11" s="71"/>
      <c r="I11" s="71"/>
      <c r="J11" s="71"/>
      <c r="K11" s="72" t="s">
        <v>91</v>
      </c>
      <c r="L11" s="73" t="s">
        <v>33</v>
      </c>
      <c r="M11" s="73" t="s">
        <v>92</v>
      </c>
      <c r="N11" s="74"/>
      <c r="Q11" s="47" t="s">
        <v>74</v>
      </c>
      <c r="AE11" s="75"/>
    </row>
    <row r="12" spans="2:32" ht="17.25" customHeight="1" x14ac:dyDescent="0.2">
      <c r="C12" s="64"/>
      <c r="D12" s="76" t="s">
        <v>34</v>
      </c>
      <c r="E12" s="71" t="s">
        <v>63</v>
      </c>
      <c r="F12" s="71"/>
      <c r="G12" s="71"/>
      <c r="H12" s="71"/>
      <c r="I12" s="71"/>
      <c r="J12" s="103"/>
      <c r="K12" s="72" t="s">
        <v>64</v>
      </c>
      <c r="L12" s="73" t="s">
        <v>35</v>
      </c>
      <c r="M12" s="73" t="s">
        <v>36</v>
      </c>
      <c r="N12" s="74"/>
      <c r="Q12" s="47" t="s">
        <v>75</v>
      </c>
      <c r="AE12" s="75"/>
    </row>
    <row r="13" spans="2:32" ht="17.25" customHeight="1" x14ac:dyDescent="0.2">
      <c r="C13" s="64"/>
      <c r="D13" s="76"/>
      <c r="E13" s="105"/>
      <c r="F13" s="47" t="s">
        <v>65</v>
      </c>
      <c r="K13" s="104"/>
      <c r="L13" s="78"/>
      <c r="M13" s="78"/>
      <c r="N13" s="74"/>
      <c r="Q13" s="47" t="s">
        <v>76</v>
      </c>
      <c r="AE13" s="75"/>
    </row>
    <row r="14" spans="2:32" ht="17.25" customHeight="1" x14ac:dyDescent="0.2">
      <c r="C14" s="64"/>
      <c r="D14" s="76"/>
      <c r="E14" s="105"/>
      <c r="F14" s="47" t="s">
        <v>66</v>
      </c>
      <c r="K14" s="104"/>
      <c r="L14" s="78" t="s">
        <v>36</v>
      </c>
      <c r="M14" s="78" t="s">
        <v>31</v>
      </c>
      <c r="N14" s="74"/>
      <c r="AE14" s="75"/>
    </row>
    <row r="15" spans="2:32" ht="17.25" customHeight="1" x14ac:dyDescent="0.2">
      <c r="C15" s="64"/>
      <c r="D15" s="76"/>
      <c r="E15" s="105"/>
      <c r="F15" s="47" t="s">
        <v>67</v>
      </c>
      <c r="K15" s="104"/>
      <c r="L15" s="62"/>
      <c r="M15" s="62"/>
      <c r="N15" s="74"/>
      <c r="P15" s="116" t="s">
        <v>93</v>
      </c>
      <c r="AE15" s="75"/>
    </row>
    <row r="16" spans="2:32" ht="17.25" customHeight="1" x14ac:dyDescent="0.2">
      <c r="C16" s="79" t="s">
        <v>37</v>
      </c>
      <c r="D16" s="80" t="s">
        <v>94</v>
      </c>
      <c r="E16" s="55"/>
      <c r="F16" s="55"/>
      <c r="G16" s="55"/>
      <c r="H16" s="55"/>
      <c r="I16" s="55"/>
      <c r="J16" s="55"/>
      <c r="K16" s="117" t="s">
        <v>157</v>
      </c>
      <c r="L16" s="56" t="s">
        <v>36</v>
      </c>
      <c r="M16" s="56" t="s">
        <v>31</v>
      </c>
      <c r="N16" s="74"/>
      <c r="Q16" s="116" t="s">
        <v>95</v>
      </c>
    </row>
    <row r="17" spans="2:31" ht="17.25" customHeight="1" x14ac:dyDescent="0.2">
      <c r="C17" s="81"/>
      <c r="D17" s="82" t="s">
        <v>96</v>
      </c>
      <c r="E17" s="67" t="s">
        <v>38</v>
      </c>
      <c r="F17" s="67"/>
      <c r="G17" s="67"/>
      <c r="H17" s="67"/>
      <c r="I17" s="67"/>
      <c r="J17" s="67"/>
      <c r="K17" s="83" t="s">
        <v>39</v>
      </c>
      <c r="L17" s="62" t="s">
        <v>33</v>
      </c>
      <c r="M17" s="62" t="s">
        <v>97</v>
      </c>
      <c r="N17" s="74"/>
      <c r="Q17" s="116" t="s">
        <v>98</v>
      </c>
      <c r="AE17" s="75"/>
    </row>
    <row r="18" spans="2:31" ht="17.25" customHeight="1" x14ac:dyDescent="0.2">
      <c r="C18" s="64"/>
      <c r="D18" s="84" t="s">
        <v>40</v>
      </c>
      <c r="E18" s="71" t="s">
        <v>41</v>
      </c>
      <c r="F18" s="71"/>
      <c r="G18" s="71"/>
      <c r="H18" s="71"/>
      <c r="I18" s="71"/>
      <c r="J18" s="71"/>
      <c r="K18" s="72" t="s">
        <v>68</v>
      </c>
      <c r="L18" s="73" t="s">
        <v>33</v>
      </c>
      <c r="M18" s="73" t="s">
        <v>97</v>
      </c>
      <c r="N18" s="74"/>
      <c r="Q18" s="116" t="s">
        <v>99</v>
      </c>
    </row>
    <row r="19" spans="2:31" ht="17.25" customHeight="1" x14ac:dyDescent="0.2">
      <c r="C19" s="64" t="s">
        <v>42</v>
      </c>
      <c r="D19" s="85"/>
      <c r="E19" s="71" t="s">
        <v>43</v>
      </c>
      <c r="F19" s="71"/>
      <c r="G19" s="71"/>
      <c r="H19" s="71"/>
      <c r="I19" s="71"/>
      <c r="J19" s="71"/>
      <c r="K19" s="72" t="s">
        <v>100</v>
      </c>
      <c r="L19" s="73" t="s">
        <v>36</v>
      </c>
      <c r="M19" s="73" t="s">
        <v>97</v>
      </c>
      <c r="N19" s="74"/>
      <c r="Q19" s="116" t="s">
        <v>101</v>
      </c>
    </row>
    <row r="20" spans="2:31" ht="17.25" customHeight="1" x14ac:dyDescent="0.2">
      <c r="C20" s="64"/>
      <c r="D20" s="65"/>
      <c r="E20" s="71" t="s">
        <v>44</v>
      </c>
      <c r="F20" s="71"/>
      <c r="G20" s="71"/>
      <c r="H20" s="71"/>
      <c r="I20" s="71"/>
      <c r="J20" s="71"/>
      <c r="K20" s="72" t="s">
        <v>45</v>
      </c>
      <c r="L20" s="73" t="s">
        <v>33</v>
      </c>
      <c r="M20" s="73" t="s">
        <v>31</v>
      </c>
      <c r="N20" s="74"/>
      <c r="Q20" s="116" t="s">
        <v>107</v>
      </c>
    </row>
    <row r="21" spans="2:31" ht="17.25" customHeight="1" x14ac:dyDescent="0.2">
      <c r="C21" s="78"/>
      <c r="D21" s="76" t="s">
        <v>102</v>
      </c>
      <c r="K21" s="86"/>
      <c r="L21" s="87"/>
      <c r="M21" s="77"/>
      <c r="R21" s="116" t="s">
        <v>108</v>
      </c>
    </row>
    <row r="22" spans="2:31" ht="17.25" customHeight="1" x14ac:dyDescent="0.2">
      <c r="C22" s="56" t="s">
        <v>46</v>
      </c>
      <c r="D22" s="80" t="s">
        <v>47</v>
      </c>
      <c r="E22" s="55"/>
      <c r="F22" s="55"/>
      <c r="G22" s="55"/>
      <c r="H22" s="55"/>
      <c r="I22" s="55"/>
      <c r="J22" s="55"/>
      <c r="K22" s="55"/>
      <c r="L22" s="88"/>
      <c r="M22" s="89"/>
      <c r="N22" s="74"/>
      <c r="R22" s="116" t="s">
        <v>109</v>
      </c>
    </row>
    <row r="23" spans="2:31" ht="21" customHeight="1" x14ac:dyDescent="0.2">
      <c r="C23" s="63"/>
      <c r="D23" s="47" t="s">
        <v>56</v>
      </c>
      <c r="L23" s="63"/>
      <c r="M23" s="63"/>
      <c r="N23" s="74"/>
      <c r="O23" s="74"/>
      <c r="R23" s="116" t="s">
        <v>110</v>
      </c>
    </row>
    <row r="24" spans="2:31" ht="21" customHeight="1" x14ac:dyDescent="0.2">
      <c r="C24" s="63"/>
      <c r="D24" s="47" t="s">
        <v>58</v>
      </c>
      <c r="L24" s="63"/>
      <c r="M24" s="63"/>
      <c r="P24" s="114" t="s">
        <v>155</v>
      </c>
    </row>
    <row r="25" spans="2:31" ht="21" customHeight="1" x14ac:dyDescent="0.2">
      <c r="B25" s="47" t="s">
        <v>103</v>
      </c>
      <c r="Q25" s="47" t="s">
        <v>156</v>
      </c>
    </row>
    <row r="26" spans="2:31" ht="21" customHeight="1" x14ac:dyDescent="0.2">
      <c r="C26" s="47" t="s">
        <v>104</v>
      </c>
      <c r="P26" s="114" t="s">
        <v>159</v>
      </c>
    </row>
    <row r="27" spans="2:31" ht="9.75" customHeight="1" x14ac:dyDescent="0.2"/>
    <row r="28" spans="2:31" ht="21" customHeight="1" x14ac:dyDescent="0.2">
      <c r="B28" s="47" t="s">
        <v>48</v>
      </c>
    </row>
    <row r="29" spans="2:31" ht="21" customHeight="1" x14ac:dyDescent="0.2">
      <c r="C29" s="47" t="s">
        <v>49</v>
      </c>
    </row>
    <row r="30" spans="2:31" ht="21" customHeight="1" x14ac:dyDescent="0.2">
      <c r="C30" s="47" t="s">
        <v>50</v>
      </c>
    </row>
    <row r="31" spans="2:31" ht="21" customHeight="1" x14ac:dyDescent="0.2">
      <c r="C31" s="47" t="s">
        <v>51</v>
      </c>
    </row>
    <row r="32" spans="2:31" ht="9.75" customHeight="1" x14ac:dyDescent="0.2"/>
    <row r="33" spans="2:3" x14ac:dyDescent="0.2">
      <c r="B33" s="47" t="s">
        <v>52</v>
      </c>
      <c r="C33" s="90"/>
    </row>
    <row r="34" spans="2:3" x14ac:dyDescent="0.2">
      <c r="C34" s="47" t="s">
        <v>53</v>
      </c>
    </row>
    <row r="35" spans="2:3" x14ac:dyDescent="0.2">
      <c r="C35" s="47" t="s">
        <v>69</v>
      </c>
    </row>
    <row r="36" spans="2:3" x14ac:dyDescent="0.2">
      <c r="C36" s="47" t="s">
        <v>105</v>
      </c>
    </row>
    <row r="37" spans="2:3" x14ac:dyDescent="0.2">
      <c r="C37" s="47" t="s">
        <v>158</v>
      </c>
    </row>
    <row r="38" spans="2:3" x14ac:dyDescent="0.2">
      <c r="C38" s="47" t="s">
        <v>160</v>
      </c>
    </row>
  </sheetData>
  <phoneticPr fontId="1"/>
  <pageMargins left="0.7" right="0.37" top="0.6" bottom="0.44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38"/>
  <sheetViews>
    <sheetView showGridLines="0" zoomScale="90" zoomScaleNormal="90" workbookViewId="0">
      <selection activeCell="AV29" sqref="AV29"/>
    </sheetView>
  </sheetViews>
  <sheetFormatPr defaultRowHeight="13.2" x14ac:dyDescent="0.2"/>
  <cols>
    <col min="1" max="1" width="1.33203125" customWidth="1"/>
    <col min="2" max="2" width="4.44140625" customWidth="1"/>
    <col min="3" max="3" width="5" customWidth="1"/>
    <col min="4" max="4" width="4.77734375" customWidth="1"/>
    <col min="5" max="5" width="5.88671875" customWidth="1"/>
    <col min="6" max="6" width="5.88671875" hidden="1" customWidth="1"/>
    <col min="7" max="8" width="5.88671875" customWidth="1"/>
    <col min="9" max="19" width="5.88671875" hidden="1" customWidth="1"/>
    <col min="20" max="21" width="5.88671875" customWidth="1"/>
    <col min="22" max="36" width="5.88671875" hidden="1" customWidth="1"/>
    <col min="37" max="38" width="5.88671875" customWidth="1"/>
    <col min="39" max="42" width="5.88671875" hidden="1" customWidth="1"/>
    <col min="43" max="44" width="5.21875" customWidth="1"/>
    <col min="45" max="45" width="7.44140625" bestFit="1" customWidth="1"/>
    <col min="46" max="46" width="38.88671875" customWidth="1"/>
  </cols>
  <sheetData>
    <row r="1" spans="1:48" ht="20.25" customHeight="1" x14ac:dyDescent="0.2">
      <c r="B1" s="1">
        <v>3</v>
      </c>
      <c r="C1" s="1" t="s">
        <v>11</v>
      </c>
      <c r="D1" s="1"/>
      <c r="E1" s="2" t="str">
        <f>+B1&amp;" 月分, 第31期シニアパソコン教室就業報告書"</f>
        <v>3 月分, 第31期シニアパソコン教室就業報告書</v>
      </c>
      <c r="F1" s="2"/>
      <c r="G1" s="9"/>
      <c r="H1" s="9"/>
      <c r="I1" s="9"/>
      <c r="J1" s="9"/>
      <c r="K1" s="9"/>
      <c r="L1" s="9"/>
      <c r="M1" s="9"/>
      <c r="N1" s="9"/>
      <c r="O1" s="5"/>
      <c r="P1" s="9"/>
      <c r="Q1" s="9"/>
      <c r="R1" s="9"/>
      <c r="AR1" s="106" t="s">
        <v>70</v>
      </c>
    </row>
    <row r="2" spans="1:48" ht="18" customHeight="1" x14ac:dyDescent="0.2">
      <c r="A2">
        <v>2017</v>
      </c>
      <c r="B2" s="98"/>
      <c r="C2" s="91" t="s">
        <v>19</v>
      </c>
      <c r="D2" s="183" t="s">
        <v>150</v>
      </c>
      <c r="E2" s="183"/>
      <c r="F2" s="183"/>
      <c r="G2" s="99" t="s">
        <v>83</v>
      </c>
      <c r="I2" s="1"/>
      <c r="J2" s="1"/>
      <c r="AR2" t="s">
        <v>82</v>
      </c>
    </row>
    <row r="3" spans="1:48" ht="4.5" customHeight="1" x14ac:dyDescent="0.2">
      <c r="C3" s="10"/>
      <c r="D3" s="10"/>
    </row>
    <row r="4" spans="1:48" ht="18" customHeight="1" x14ac:dyDescent="0.2">
      <c r="B4" s="156" t="s">
        <v>0</v>
      </c>
      <c r="C4" s="159" t="s">
        <v>1</v>
      </c>
      <c r="D4" s="162" t="s">
        <v>2</v>
      </c>
      <c r="E4" s="179" t="s">
        <v>10</v>
      </c>
      <c r="F4" s="180"/>
      <c r="G4" s="180"/>
      <c r="H4" s="180"/>
      <c r="I4" s="180"/>
      <c r="J4" s="180"/>
      <c r="K4" s="180"/>
      <c r="L4" s="180"/>
      <c r="M4" s="129"/>
      <c r="N4" s="180" t="s">
        <v>8</v>
      </c>
      <c r="O4" s="180"/>
      <c r="P4" s="180"/>
      <c r="Q4" s="180"/>
      <c r="R4" s="180"/>
      <c r="S4" s="180"/>
      <c r="T4" s="180"/>
      <c r="U4" s="180"/>
      <c r="V4" s="180"/>
      <c r="W4" s="179" t="s">
        <v>12</v>
      </c>
      <c r="X4" s="180"/>
      <c r="Y4" s="180"/>
      <c r="Z4" s="180"/>
      <c r="AA4" s="180"/>
      <c r="AB4" s="180"/>
      <c r="AC4" s="180"/>
      <c r="AD4" s="180"/>
      <c r="AE4" s="178"/>
      <c r="AF4" s="179" t="s">
        <v>111</v>
      </c>
      <c r="AG4" s="180"/>
      <c r="AH4" s="180"/>
      <c r="AI4" s="180"/>
      <c r="AJ4" s="180"/>
      <c r="AK4" s="180"/>
      <c r="AL4" s="180"/>
      <c r="AM4" s="180"/>
      <c r="AN4" s="180"/>
      <c r="AO4" s="180"/>
      <c r="AP4" s="178"/>
      <c r="AQ4" s="170" t="s">
        <v>13</v>
      </c>
      <c r="AR4" s="173" t="s">
        <v>3</v>
      </c>
      <c r="AS4" s="173" t="s">
        <v>20</v>
      </c>
      <c r="AT4" s="167" t="s">
        <v>71</v>
      </c>
    </row>
    <row r="5" spans="1:48" ht="18" customHeight="1" x14ac:dyDescent="0.2">
      <c r="B5" s="157"/>
      <c r="C5" s="160"/>
      <c r="D5" s="163"/>
      <c r="E5" s="179" t="s">
        <v>7</v>
      </c>
      <c r="F5" s="182"/>
      <c r="G5" s="130" t="s">
        <v>59</v>
      </c>
      <c r="H5" s="128" t="s">
        <v>79</v>
      </c>
      <c r="I5" s="177" t="s">
        <v>9</v>
      </c>
      <c r="J5" s="182"/>
      <c r="K5" s="127" t="s">
        <v>112</v>
      </c>
      <c r="L5" s="177" t="s">
        <v>113</v>
      </c>
      <c r="M5" s="178"/>
      <c r="N5" s="180" t="s">
        <v>114</v>
      </c>
      <c r="O5" s="184"/>
      <c r="P5" s="127" t="s">
        <v>9</v>
      </c>
      <c r="Q5" s="113" t="s">
        <v>14</v>
      </c>
      <c r="R5" s="176" t="s">
        <v>115</v>
      </c>
      <c r="S5" s="176"/>
      <c r="T5" s="131" t="s">
        <v>80</v>
      </c>
      <c r="U5" s="177" t="s">
        <v>55</v>
      </c>
      <c r="V5" s="178"/>
      <c r="W5" s="179" t="s">
        <v>116</v>
      </c>
      <c r="X5" s="180"/>
      <c r="Y5" s="181" t="s">
        <v>16</v>
      </c>
      <c r="Z5" s="181"/>
      <c r="AA5" s="181" t="s">
        <v>9</v>
      </c>
      <c r="AB5" s="181"/>
      <c r="AC5" s="177" t="s">
        <v>112</v>
      </c>
      <c r="AD5" s="182"/>
      <c r="AE5" s="129" t="s">
        <v>54</v>
      </c>
      <c r="AF5" s="180" t="s">
        <v>116</v>
      </c>
      <c r="AG5" s="180"/>
      <c r="AH5" s="127" t="s">
        <v>15</v>
      </c>
      <c r="AI5" s="177" t="s">
        <v>17</v>
      </c>
      <c r="AJ5" s="182"/>
      <c r="AK5" s="177" t="s">
        <v>9</v>
      </c>
      <c r="AL5" s="182"/>
      <c r="AM5" s="130" t="s">
        <v>14</v>
      </c>
      <c r="AN5" s="177" t="s">
        <v>112</v>
      </c>
      <c r="AO5" s="180"/>
      <c r="AP5" s="178"/>
      <c r="AQ5" s="171"/>
      <c r="AR5" s="174"/>
      <c r="AS5" s="174"/>
      <c r="AT5" s="168"/>
    </row>
    <row r="6" spans="1:48" ht="18" customHeight="1" x14ac:dyDescent="0.2">
      <c r="B6" s="158"/>
      <c r="C6" s="161"/>
      <c r="D6" s="164"/>
      <c r="E6" s="118" t="s">
        <v>117</v>
      </c>
      <c r="F6" s="121" t="s">
        <v>118</v>
      </c>
      <c r="G6" s="119" t="s">
        <v>119</v>
      </c>
      <c r="H6" s="119" t="s">
        <v>120</v>
      </c>
      <c r="I6" s="119" t="s">
        <v>121</v>
      </c>
      <c r="J6" s="119" t="s">
        <v>78</v>
      </c>
      <c r="K6" s="119" t="s">
        <v>122</v>
      </c>
      <c r="L6" s="125" t="s">
        <v>123</v>
      </c>
      <c r="M6" s="120" t="s">
        <v>124</v>
      </c>
      <c r="N6" s="132" t="s">
        <v>77</v>
      </c>
      <c r="O6" s="125" t="s">
        <v>125</v>
      </c>
      <c r="P6" s="121" t="s">
        <v>126</v>
      </c>
      <c r="Q6" s="121" t="s">
        <v>127</v>
      </c>
      <c r="R6" s="121" t="s">
        <v>128</v>
      </c>
      <c r="S6" s="121" t="s">
        <v>129</v>
      </c>
      <c r="T6" s="124" t="s">
        <v>130</v>
      </c>
      <c r="U6" s="124" t="s">
        <v>131</v>
      </c>
      <c r="V6" s="132" t="s">
        <v>132</v>
      </c>
      <c r="W6" s="123" t="s">
        <v>18</v>
      </c>
      <c r="X6" s="121" t="s">
        <v>84</v>
      </c>
      <c r="Y6" s="121" t="s">
        <v>133</v>
      </c>
      <c r="Z6" s="121" t="s">
        <v>134</v>
      </c>
      <c r="AA6" s="121" t="s">
        <v>135</v>
      </c>
      <c r="AB6" s="121" t="s">
        <v>136</v>
      </c>
      <c r="AC6" s="121" t="s">
        <v>137</v>
      </c>
      <c r="AD6" s="121" t="s">
        <v>60</v>
      </c>
      <c r="AE6" s="126" t="s">
        <v>138</v>
      </c>
      <c r="AF6" s="132" t="s">
        <v>81</v>
      </c>
      <c r="AG6" s="121" t="s">
        <v>139</v>
      </c>
      <c r="AH6" s="121" t="s">
        <v>140</v>
      </c>
      <c r="AI6" s="121" t="s">
        <v>141</v>
      </c>
      <c r="AJ6" s="121" t="s">
        <v>142</v>
      </c>
      <c r="AK6" s="121" t="s">
        <v>143</v>
      </c>
      <c r="AL6" s="121" t="s">
        <v>144</v>
      </c>
      <c r="AM6" s="121" t="s">
        <v>145</v>
      </c>
      <c r="AN6" s="119" t="s">
        <v>146</v>
      </c>
      <c r="AO6" s="122" t="s">
        <v>147</v>
      </c>
      <c r="AP6" s="120" t="s">
        <v>148</v>
      </c>
      <c r="AQ6" s="172"/>
      <c r="AR6" s="175"/>
      <c r="AS6" s="175"/>
      <c r="AT6" s="169"/>
    </row>
    <row r="7" spans="1:48" ht="16.5" customHeight="1" x14ac:dyDescent="0.2">
      <c r="A7" s="111">
        <f>IF(C7="","",DATE($A$2,$B$1,C7))</f>
        <v>42795</v>
      </c>
      <c r="B7" s="16">
        <v>1</v>
      </c>
      <c r="C7" s="112">
        <v>1</v>
      </c>
      <c r="D7" s="25">
        <f>+A7</f>
        <v>42795</v>
      </c>
      <c r="E7" s="16"/>
      <c r="F7" s="17"/>
      <c r="G7" s="17"/>
      <c r="H7" s="17"/>
      <c r="I7" s="17"/>
      <c r="J7" s="17"/>
      <c r="K7" s="17"/>
      <c r="L7" s="107"/>
      <c r="M7" s="26"/>
      <c r="O7" s="31"/>
      <c r="P7" s="32"/>
      <c r="Q7" s="32"/>
      <c r="R7" s="32"/>
      <c r="S7" s="32"/>
      <c r="T7" s="33">
        <v>2.5</v>
      </c>
      <c r="U7" s="33"/>
      <c r="W7" s="108"/>
      <c r="X7" s="109"/>
      <c r="Y7" s="109"/>
      <c r="Z7" s="109"/>
      <c r="AA7" s="109"/>
      <c r="AB7" s="109"/>
      <c r="AC7" s="109"/>
      <c r="AD7" s="109"/>
      <c r="AE7" s="110"/>
      <c r="AG7" s="17"/>
      <c r="AH7" s="17"/>
      <c r="AI7" s="17"/>
      <c r="AJ7" s="17"/>
      <c r="AK7" s="17"/>
      <c r="AL7" s="17"/>
      <c r="AM7" s="17"/>
      <c r="AN7" s="17"/>
      <c r="AO7" s="107"/>
      <c r="AP7" s="26"/>
      <c r="AQ7" s="18"/>
      <c r="AR7" s="18"/>
      <c r="AS7" s="18">
        <f t="shared" ref="AS7:AS31" si="0">SUM(E7:AR7)</f>
        <v>2.5</v>
      </c>
      <c r="AT7" s="46"/>
    </row>
    <row r="8" spans="1:48" ht="16.5" customHeight="1" x14ac:dyDescent="0.2">
      <c r="A8" s="111">
        <f t="shared" ref="A8:A28" si="1">IF(C8="","",DATE($A$2,$B$1,C8))</f>
        <v>42797</v>
      </c>
      <c r="B8" s="19">
        <v>2</v>
      </c>
      <c r="C8" s="17">
        <v>3</v>
      </c>
      <c r="D8" s="21">
        <f t="shared" ref="D8:D28" si="2">+A8</f>
        <v>42797</v>
      </c>
      <c r="E8" s="19"/>
      <c r="F8" s="20"/>
      <c r="G8" s="20"/>
      <c r="H8" s="20"/>
      <c r="I8" s="20"/>
      <c r="J8" s="20"/>
      <c r="K8" s="20"/>
      <c r="L8" s="29"/>
      <c r="M8" s="27"/>
      <c r="N8" s="24"/>
      <c r="O8" s="29"/>
      <c r="P8" s="20"/>
      <c r="Q8" s="20"/>
      <c r="R8" s="20"/>
      <c r="S8" s="20"/>
      <c r="T8" s="30"/>
      <c r="U8" s="30"/>
      <c r="V8" s="24"/>
      <c r="W8" s="19"/>
      <c r="X8" s="20"/>
      <c r="Y8" s="20"/>
      <c r="Z8" s="20"/>
      <c r="AA8" s="20"/>
      <c r="AB8" s="20"/>
      <c r="AC8" s="20"/>
      <c r="AD8" s="20"/>
      <c r="AE8" s="22"/>
      <c r="AF8" s="24"/>
      <c r="AG8" s="20"/>
      <c r="AH8" s="20"/>
      <c r="AI8" s="20"/>
      <c r="AJ8" s="20"/>
      <c r="AK8" s="20">
        <v>2.5</v>
      </c>
      <c r="AL8" s="20"/>
      <c r="AM8" s="20"/>
      <c r="AN8" s="20"/>
      <c r="AO8" s="29"/>
      <c r="AP8" s="27"/>
      <c r="AQ8" s="23"/>
      <c r="AR8" s="23"/>
      <c r="AS8" s="23">
        <f t="shared" si="0"/>
        <v>2.5</v>
      </c>
      <c r="AT8" s="22"/>
      <c r="AV8" s="137" t="s">
        <v>152</v>
      </c>
    </row>
    <row r="9" spans="1:48" ht="16.5" customHeight="1" x14ac:dyDescent="0.2">
      <c r="A9" s="111">
        <f t="shared" si="1"/>
        <v>42801</v>
      </c>
      <c r="B9" s="19">
        <v>3</v>
      </c>
      <c r="C9" s="20">
        <v>7</v>
      </c>
      <c r="D9" s="21">
        <f t="shared" si="2"/>
        <v>42801</v>
      </c>
      <c r="E9" s="19"/>
      <c r="F9" s="20"/>
      <c r="G9" s="20">
        <v>2.5</v>
      </c>
      <c r="H9" s="20"/>
      <c r="I9" s="20"/>
      <c r="J9" s="20"/>
      <c r="K9" s="20"/>
      <c r="L9" s="29"/>
      <c r="M9" s="27"/>
      <c r="N9" s="24"/>
      <c r="O9" s="29"/>
      <c r="P9" s="20"/>
      <c r="Q9" s="20"/>
      <c r="R9" s="20"/>
      <c r="S9" s="20"/>
      <c r="T9" s="30"/>
      <c r="U9" s="30"/>
      <c r="V9" s="24"/>
      <c r="W9" s="19"/>
      <c r="X9" s="20"/>
      <c r="Y9" s="20"/>
      <c r="Z9" s="20"/>
      <c r="AA9" s="20"/>
      <c r="AB9" s="20"/>
      <c r="AC9" s="20"/>
      <c r="AD9" s="20"/>
      <c r="AE9" s="22"/>
      <c r="AF9" s="24"/>
      <c r="AG9" s="20"/>
      <c r="AH9" s="20"/>
      <c r="AI9" s="20"/>
      <c r="AJ9" s="20"/>
      <c r="AK9" s="20"/>
      <c r="AL9" s="20"/>
      <c r="AM9" s="20"/>
      <c r="AN9" s="20"/>
      <c r="AO9" s="29"/>
      <c r="AP9" s="27"/>
      <c r="AQ9" s="23"/>
      <c r="AR9" s="23"/>
      <c r="AS9" s="23">
        <f t="shared" si="0"/>
        <v>2.5</v>
      </c>
      <c r="AT9" s="22"/>
      <c r="AV9" s="137" t="s">
        <v>153</v>
      </c>
    </row>
    <row r="10" spans="1:48" ht="16.5" customHeight="1" x14ac:dyDescent="0.2">
      <c r="A10" s="111">
        <f t="shared" si="1"/>
        <v>42802</v>
      </c>
      <c r="B10" s="19">
        <v>4</v>
      </c>
      <c r="C10" s="20">
        <v>8</v>
      </c>
      <c r="D10" s="21">
        <f t="shared" si="2"/>
        <v>42802</v>
      </c>
      <c r="E10" s="19"/>
      <c r="F10" s="20"/>
      <c r="G10" s="20"/>
      <c r="H10" s="20"/>
      <c r="I10" s="20"/>
      <c r="J10" s="20"/>
      <c r="K10" s="20"/>
      <c r="L10" s="29"/>
      <c r="M10" s="27"/>
      <c r="N10" s="24"/>
      <c r="O10" s="29"/>
      <c r="P10" s="20"/>
      <c r="Q10" s="20"/>
      <c r="R10" s="20"/>
      <c r="S10" s="20"/>
      <c r="T10" s="30">
        <v>2.5</v>
      </c>
      <c r="U10" s="30"/>
      <c r="V10" s="24"/>
      <c r="W10" s="19"/>
      <c r="X10" s="20"/>
      <c r="Y10" s="20"/>
      <c r="Z10" s="20"/>
      <c r="AA10" s="20"/>
      <c r="AB10" s="20"/>
      <c r="AC10" s="20"/>
      <c r="AD10" s="20"/>
      <c r="AE10" s="22"/>
      <c r="AF10" s="24"/>
      <c r="AG10" s="20"/>
      <c r="AH10" s="20"/>
      <c r="AI10" s="20"/>
      <c r="AJ10" s="20"/>
      <c r="AK10" s="20"/>
      <c r="AL10" s="20"/>
      <c r="AM10" s="20"/>
      <c r="AN10" s="20"/>
      <c r="AO10" s="29"/>
      <c r="AP10" s="27"/>
      <c r="AQ10" s="23"/>
      <c r="AR10" s="23"/>
      <c r="AS10" s="23">
        <f t="shared" si="0"/>
        <v>2.5</v>
      </c>
      <c r="AT10" s="22"/>
    </row>
    <row r="11" spans="1:48" ht="16.5" customHeight="1" x14ac:dyDescent="0.2">
      <c r="A11" s="111">
        <f t="shared" si="1"/>
        <v>42804</v>
      </c>
      <c r="B11" s="19">
        <v>6</v>
      </c>
      <c r="C11" s="20">
        <v>10</v>
      </c>
      <c r="D11" s="21">
        <f t="shared" si="2"/>
        <v>42804</v>
      </c>
      <c r="E11" s="19"/>
      <c r="F11" s="20"/>
      <c r="G11" s="20"/>
      <c r="H11" s="20"/>
      <c r="I11" s="20"/>
      <c r="J11" s="20"/>
      <c r="K11" s="20"/>
      <c r="L11" s="29"/>
      <c r="M11" s="27"/>
      <c r="N11" s="24"/>
      <c r="O11" s="29"/>
      <c r="P11" s="20"/>
      <c r="Q11" s="20"/>
      <c r="R11" s="20"/>
      <c r="S11" s="20"/>
      <c r="T11" s="30"/>
      <c r="U11" s="30"/>
      <c r="V11" s="24"/>
      <c r="W11" s="19"/>
      <c r="X11" s="20"/>
      <c r="Y11" s="20"/>
      <c r="Z11" s="20"/>
      <c r="AA11" s="20"/>
      <c r="AB11" s="20"/>
      <c r="AC11" s="20"/>
      <c r="AD11" s="20"/>
      <c r="AE11" s="22"/>
      <c r="AF11" s="24"/>
      <c r="AG11" s="20"/>
      <c r="AH11" s="20"/>
      <c r="AI11" s="20"/>
      <c r="AJ11" s="20"/>
      <c r="AK11" s="20">
        <v>2.5</v>
      </c>
      <c r="AL11" s="20"/>
      <c r="AM11" s="20"/>
      <c r="AN11" s="20"/>
      <c r="AO11" s="29"/>
      <c r="AP11" s="27"/>
      <c r="AQ11" s="23"/>
      <c r="AR11" s="23"/>
      <c r="AS11" s="23">
        <f t="shared" si="0"/>
        <v>2.5</v>
      </c>
      <c r="AT11" s="22"/>
    </row>
    <row r="12" spans="1:48" ht="16.5" customHeight="1" x14ac:dyDescent="0.2">
      <c r="A12" s="111">
        <f t="shared" si="1"/>
        <v>42808</v>
      </c>
      <c r="B12" s="19">
        <v>7</v>
      </c>
      <c r="C12" s="20">
        <v>14</v>
      </c>
      <c r="D12" s="21">
        <f t="shared" si="2"/>
        <v>42808</v>
      </c>
      <c r="E12" s="19"/>
      <c r="F12" s="20"/>
      <c r="G12" s="20">
        <v>2.5</v>
      </c>
      <c r="H12" s="20"/>
      <c r="I12" s="20"/>
      <c r="J12" s="20"/>
      <c r="K12" s="20"/>
      <c r="L12" s="29"/>
      <c r="M12" s="27"/>
      <c r="N12" s="24"/>
      <c r="O12" s="29"/>
      <c r="P12" s="20"/>
      <c r="Q12" s="20"/>
      <c r="R12" s="20"/>
      <c r="S12" s="20"/>
      <c r="T12" s="30"/>
      <c r="U12" s="30"/>
      <c r="V12" s="24"/>
      <c r="W12" s="19"/>
      <c r="X12" s="20"/>
      <c r="Y12" s="20"/>
      <c r="Z12" s="20"/>
      <c r="AA12" s="20"/>
      <c r="AB12" s="20"/>
      <c r="AC12" s="20"/>
      <c r="AD12" s="20"/>
      <c r="AE12" s="22"/>
      <c r="AF12" s="24"/>
      <c r="AG12" s="20"/>
      <c r="AH12" s="20"/>
      <c r="AI12" s="20"/>
      <c r="AJ12" s="20"/>
      <c r="AK12" s="24"/>
      <c r="AL12" s="20"/>
      <c r="AM12" s="20"/>
      <c r="AN12" s="20"/>
      <c r="AO12" s="29"/>
      <c r="AP12" s="27"/>
      <c r="AQ12" s="23"/>
      <c r="AR12" s="23"/>
      <c r="AS12" s="23">
        <f t="shared" si="0"/>
        <v>2.5</v>
      </c>
      <c r="AT12" s="22"/>
    </row>
    <row r="13" spans="1:48" ht="16.5" customHeight="1" x14ac:dyDescent="0.2">
      <c r="A13" s="111">
        <f t="shared" si="1"/>
        <v>42809</v>
      </c>
      <c r="B13" s="19">
        <v>8</v>
      </c>
      <c r="C13" s="20">
        <v>15</v>
      </c>
      <c r="D13" s="21">
        <f t="shared" si="2"/>
        <v>42809</v>
      </c>
      <c r="E13" s="19"/>
      <c r="F13" s="20"/>
      <c r="G13" s="20"/>
      <c r="H13" s="20"/>
      <c r="I13" s="20"/>
      <c r="J13" s="20"/>
      <c r="K13" s="20"/>
      <c r="L13" s="29"/>
      <c r="M13" s="27"/>
      <c r="N13" s="24"/>
      <c r="O13" s="29"/>
      <c r="P13" s="20"/>
      <c r="Q13" s="20"/>
      <c r="R13" s="20"/>
      <c r="S13" s="20"/>
      <c r="T13" s="30">
        <v>2.5</v>
      </c>
      <c r="U13" s="30"/>
      <c r="V13" s="24"/>
      <c r="W13" s="19"/>
      <c r="X13" s="20"/>
      <c r="Y13" s="20"/>
      <c r="Z13" s="20"/>
      <c r="AA13" s="20"/>
      <c r="AB13" s="20"/>
      <c r="AC13" s="20"/>
      <c r="AD13" s="20"/>
      <c r="AE13" s="22"/>
      <c r="AF13" s="24"/>
      <c r="AG13" s="20"/>
      <c r="AH13" s="20"/>
      <c r="AI13" s="20"/>
      <c r="AJ13" s="20"/>
      <c r="AK13" s="20"/>
      <c r="AL13" s="20"/>
      <c r="AM13" s="20"/>
      <c r="AN13" s="20"/>
      <c r="AO13" s="29"/>
      <c r="AP13" s="27"/>
      <c r="AQ13" s="23"/>
      <c r="AR13" s="23"/>
      <c r="AS13" s="23">
        <f t="shared" si="0"/>
        <v>2.5</v>
      </c>
      <c r="AT13" s="22"/>
    </row>
    <row r="14" spans="1:48" ht="16.5" customHeight="1" x14ac:dyDescent="0.2">
      <c r="A14" s="111">
        <f t="shared" si="1"/>
        <v>42811</v>
      </c>
      <c r="B14" s="19">
        <v>9</v>
      </c>
      <c r="C14" s="20">
        <v>17</v>
      </c>
      <c r="D14" s="21">
        <f t="shared" si="2"/>
        <v>42811</v>
      </c>
      <c r="E14" s="19"/>
      <c r="F14" s="20"/>
      <c r="G14" s="20"/>
      <c r="H14" s="20"/>
      <c r="I14" s="20"/>
      <c r="J14" s="20"/>
      <c r="K14" s="20"/>
      <c r="L14" s="29"/>
      <c r="M14" s="27"/>
      <c r="N14" s="24"/>
      <c r="O14" s="29"/>
      <c r="P14" s="20"/>
      <c r="Q14" s="20"/>
      <c r="R14" s="20"/>
      <c r="S14" s="20"/>
      <c r="T14" s="30"/>
      <c r="U14" s="30"/>
      <c r="V14" s="24"/>
      <c r="W14" s="19"/>
      <c r="X14" s="20"/>
      <c r="Y14" s="20"/>
      <c r="Z14" s="20"/>
      <c r="AA14" s="20"/>
      <c r="AB14" s="20"/>
      <c r="AC14" s="20"/>
      <c r="AD14" s="20"/>
      <c r="AE14" s="22"/>
      <c r="AF14" s="24"/>
      <c r="AG14" s="20"/>
      <c r="AH14" s="20"/>
      <c r="AI14" s="20"/>
      <c r="AJ14" s="20"/>
      <c r="AK14" s="20">
        <v>2.5</v>
      </c>
      <c r="AL14" s="20"/>
      <c r="AM14" s="20"/>
      <c r="AN14" s="20"/>
      <c r="AO14" s="29"/>
      <c r="AP14" s="27"/>
      <c r="AQ14" s="23"/>
      <c r="AR14" s="23"/>
      <c r="AS14" s="23">
        <f t="shared" si="0"/>
        <v>2.5</v>
      </c>
      <c r="AT14" s="22"/>
    </row>
    <row r="15" spans="1:48" ht="16.5" customHeight="1" x14ac:dyDescent="0.2">
      <c r="A15" s="111">
        <f t="shared" si="1"/>
        <v>42815</v>
      </c>
      <c r="B15" s="19">
        <v>11</v>
      </c>
      <c r="C15" s="20">
        <v>21</v>
      </c>
      <c r="D15" s="21">
        <f t="shared" si="2"/>
        <v>42815</v>
      </c>
      <c r="E15" s="19"/>
      <c r="F15" s="20"/>
      <c r="G15" s="20">
        <v>2.5</v>
      </c>
      <c r="H15" s="20"/>
      <c r="I15" s="20"/>
      <c r="J15" s="20"/>
      <c r="K15" s="20"/>
      <c r="L15" s="29"/>
      <c r="M15" s="27"/>
      <c r="N15" s="24"/>
      <c r="O15" s="29"/>
      <c r="P15" s="20"/>
      <c r="Q15" s="20"/>
      <c r="R15" s="20"/>
      <c r="S15" s="20"/>
      <c r="T15" s="30"/>
      <c r="U15" s="30"/>
      <c r="V15" s="24"/>
      <c r="W15" s="19"/>
      <c r="X15" s="20"/>
      <c r="Y15" s="20"/>
      <c r="Z15" s="20"/>
      <c r="AA15" s="20"/>
      <c r="AB15" s="20"/>
      <c r="AC15" s="20"/>
      <c r="AD15" s="20"/>
      <c r="AE15" s="22"/>
      <c r="AF15" s="24"/>
      <c r="AG15" s="20"/>
      <c r="AH15" s="20"/>
      <c r="AI15" s="20"/>
      <c r="AJ15" s="20"/>
      <c r="AK15" s="20"/>
      <c r="AL15" s="20"/>
      <c r="AM15" s="20"/>
      <c r="AN15" s="20"/>
      <c r="AO15" s="29"/>
      <c r="AP15" s="27"/>
      <c r="AQ15" s="23"/>
      <c r="AR15" s="23"/>
      <c r="AS15" s="23">
        <f t="shared" si="0"/>
        <v>2.5</v>
      </c>
      <c r="AT15" s="22"/>
    </row>
    <row r="16" spans="1:48" ht="16.5" customHeight="1" x14ac:dyDescent="0.2">
      <c r="A16" s="111">
        <f t="shared" si="1"/>
        <v>42816</v>
      </c>
      <c r="B16" s="19">
        <v>12</v>
      </c>
      <c r="C16" s="20">
        <v>22</v>
      </c>
      <c r="D16" s="21">
        <f t="shared" si="2"/>
        <v>42816</v>
      </c>
      <c r="E16" s="19"/>
      <c r="F16" s="20"/>
      <c r="G16" s="20"/>
      <c r="H16" s="20"/>
      <c r="I16" s="20"/>
      <c r="J16" s="20"/>
      <c r="K16" s="20"/>
      <c r="L16" s="29"/>
      <c r="M16" s="27"/>
      <c r="N16" s="24"/>
      <c r="O16" s="29"/>
      <c r="P16" s="20"/>
      <c r="Q16" s="20"/>
      <c r="R16" s="20"/>
      <c r="S16" s="20"/>
      <c r="T16" s="30">
        <v>2.5</v>
      </c>
      <c r="U16" s="30"/>
      <c r="V16" s="24"/>
      <c r="W16" s="19"/>
      <c r="X16" s="20"/>
      <c r="Y16" s="20"/>
      <c r="Z16" s="20"/>
      <c r="AA16" s="20"/>
      <c r="AB16" s="20"/>
      <c r="AC16" s="20"/>
      <c r="AD16" s="20"/>
      <c r="AE16" s="22"/>
      <c r="AF16" s="24"/>
      <c r="AG16" s="20"/>
      <c r="AH16" s="20"/>
      <c r="AI16" s="20"/>
      <c r="AJ16" s="20"/>
      <c r="AK16" s="24"/>
      <c r="AL16" s="20"/>
      <c r="AM16" s="20"/>
      <c r="AN16" s="20"/>
      <c r="AO16" s="29"/>
      <c r="AP16" s="27"/>
      <c r="AQ16" s="23"/>
      <c r="AR16" s="23"/>
      <c r="AS16" s="23">
        <f t="shared" si="0"/>
        <v>2.5</v>
      </c>
      <c r="AT16" s="22"/>
    </row>
    <row r="17" spans="1:48" ht="16.5" customHeight="1" x14ac:dyDescent="0.2">
      <c r="A17" s="111">
        <f t="shared" si="1"/>
        <v>42821</v>
      </c>
      <c r="B17" s="19">
        <v>13</v>
      </c>
      <c r="C17" s="20">
        <v>27</v>
      </c>
      <c r="D17" s="21">
        <f t="shared" si="2"/>
        <v>42821</v>
      </c>
      <c r="E17" s="19"/>
      <c r="F17" s="20"/>
      <c r="G17" s="20"/>
      <c r="H17" s="20"/>
      <c r="I17" s="20"/>
      <c r="J17" s="20"/>
      <c r="K17" s="20"/>
      <c r="L17" s="29"/>
      <c r="M17" s="27"/>
      <c r="N17" s="24"/>
      <c r="O17" s="29"/>
      <c r="P17" s="20"/>
      <c r="Q17" s="20"/>
      <c r="R17" s="20"/>
      <c r="S17" s="20"/>
      <c r="T17" s="30"/>
      <c r="U17" s="30"/>
      <c r="V17" s="24"/>
      <c r="W17" s="19"/>
      <c r="X17" s="20"/>
      <c r="Y17" s="20"/>
      <c r="Z17" s="20"/>
      <c r="AA17" s="20"/>
      <c r="AB17" s="20"/>
      <c r="AC17" s="20"/>
      <c r="AD17" s="20"/>
      <c r="AE17" s="22"/>
      <c r="AF17" s="24"/>
      <c r="AG17" s="20"/>
      <c r="AH17" s="20"/>
      <c r="AI17" s="20"/>
      <c r="AJ17" s="20"/>
      <c r="AK17" s="20"/>
      <c r="AL17" s="20"/>
      <c r="AM17" s="20"/>
      <c r="AN17" s="20"/>
      <c r="AO17" s="29"/>
      <c r="AP17" s="27"/>
      <c r="AQ17" s="23"/>
      <c r="AR17" s="23">
        <v>1</v>
      </c>
      <c r="AS17" s="23">
        <f t="shared" si="0"/>
        <v>1</v>
      </c>
      <c r="AT17" s="22" t="s">
        <v>149</v>
      </c>
    </row>
    <row r="18" spans="1:48" ht="16.5" customHeight="1" x14ac:dyDescent="0.2">
      <c r="A18" s="111">
        <f t="shared" si="1"/>
        <v>42822</v>
      </c>
      <c r="B18" s="19">
        <v>14</v>
      </c>
      <c r="C18" s="20">
        <v>28</v>
      </c>
      <c r="D18" s="21">
        <f t="shared" si="2"/>
        <v>42822</v>
      </c>
      <c r="E18" s="19"/>
      <c r="F18" s="20"/>
      <c r="G18" s="20">
        <v>2.5</v>
      </c>
      <c r="H18" s="20"/>
      <c r="I18" s="20"/>
      <c r="J18" s="20"/>
      <c r="K18" s="20"/>
      <c r="L18" s="29"/>
      <c r="M18" s="27"/>
      <c r="N18" s="24"/>
      <c r="O18" s="29"/>
      <c r="P18" s="20"/>
      <c r="Q18" s="20"/>
      <c r="R18" s="20"/>
      <c r="S18" s="20"/>
      <c r="T18" s="30"/>
      <c r="U18" s="30"/>
      <c r="V18" s="24"/>
      <c r="W18" s="19"/>
      <c r="X18" s="20"/>
      <c r="Y18" s="20"/>
      <c r="Z18" s="20"/>
      <c r="AA18" s="20"/>
      <c r="AB18" s="20"/>
      <c r="AC18" s="20"/>
      <c r="AD18" s="20"/>
      <c r="AE18" s="22"/>
      <c r="AF18" s="24"/>
      <c r="AG18" s="20"/>
      <c r="AH18" s="20"/>
      <c r="AI18" s="20"/>
      <c r="AJ18" s="20"/>
      <c r="AK18" s="20"/>
      <c r="AL18" s="20"/>
      <c r="AM18" s="20"/>
      <c r="AN18" s="20"/>
      <c r="AO18" s="29"/>
      <c r="AP18" s="27"/>
      <c r="AQ18" s="23"/>
      <c r="AR18" s="23"/>
      <c r="AS18" s="23">
        <f t="shared" si="0"/>
        <v>2.5</v>
      </c>
      <c r="AT18" s="22"/>
    </row>
    <row r="19" spans="1:48" ht="16.5" customHeight="1" x14ac:dyDescent="0.2">
      <c r="A19" s="111" t="str">
        <f t="shared" si="1"/>
        <v/>
      </c>
      <c r="B19" s="19">
        <v>15</v>
      </c>
      <c r="C19" s="20"/>
      <c r="D19" s="21" t="str">
        <f t="shared" si="2"/>
        <v/>
      </c>
      <c r="E19" s="19"/>
      <c r="F19" s="20"/>
      <c r="G19" s="20"/>
      <c r="H19" s="20"/>
      <c r="I19" s="20"/>
      <c r="J19" s="20"/>
      <c r="K19" s="20"/>
      <c r="L19" s="29"/>
      <c r="M19" s="27"/>
      <c r="N19" s="24"/>
      <c r="O19" s="29"/>
      <c r="P19" s="20"/>
      <c r="Q19" s="20"/>
      <c r="R19" s="20"/>
      <c r="S19" s="20"/>
      <c r="T19" s="30"/>
      <c r="U19" s="30"/>
      <c r="V19" s="24"/>
      <c r="W19" s="19"/>
      <c r="X19" s="20"/>
      <c r="Y19" s="20"/>
      <c r="Z19" s="20"/>
      <c r="AA19" s="20"/>
      <c r="AB19" s="20"/>
      <c r="AC19" s="20"/>
      <c r="AD19" s="20"/>
      <c r="AE19" s="22"/>
      <c r="AF19" s="24"/>
      <c r="AG19" s="20"/>
      <c r="AH19" s="20"/>
      <c r="AI19" s="20"/>
      <c r="AJ19" s="20"/>
      <c r="AK19" s="20"/>
      <c r="AL19" s="20"/>
      <c r="AM19" s="20"/>
      <c r="AN19" s="20"/>
      <c r="AO19" s="29"/>
      <c r="AP19" s="27"/>
      <c r="AQ19" s="23"/>
      <c r="AR19" s="23"/>
      <c r="AS19" s="23">
        <f t="shared" si="0"/>
        <v>0</v>
      </c>
      <c r="AT19" s="22"/>
    </row>
    <row r="20" spans="1:48" ht="16.5" customHeight="1" x14ac:dyDescent="0.2">
      <c r="A20" s="111" t="str">
        <f t="shared" si="1"/>
        <v/>
      </c>
      <c r="B20" s="19">
        <v>16</v>
      </c>
      <c r="C20" s="20"/>
      <c r="D20" s="21" t="str">
        <f t="shared" si="2"/>
        <v/>
      </c>
      <c r="E20" s="19"/>
      <c r="F20" s="20"/>
      <c r="G20" s="20"/>
      <c r="H20" s="20"/>
      <c r="I20" s="20"/>
      <c r="J20" s="20"/>
      <c r="K20" s="20"/>
      <c r="L20" s="29"/>
      <c r="M20" s="27"/>
      <c r="N20" s="24"/>
      <c r="O20" s="29"/>
      <c r="P20" s="20"/>
      <c r="Q20" s="20"/>
      <c r="R20" s="20"/>
      <c r="S20" s="20"/>
      <c r="T20" s="30"/>
      <c r="U20" s="30"/>
      <c r="V20" s="24"/>
      <c r="W20" s="19"/>
      <c r="X20" s="20"/>
      <c r="Y20" s="20"/>
      <c r="Z20" s="20"/>
      <c r="AA20" s="20"/>
      <c r="AB20" s="20"/>
      <c r="AC20" s="20"/>
      <c r="AD20" s="20"/>
      <c r="AE20" s="22"/>
      <c r="AF20" s="24"/>
      <c r="AG20" s="20"/>
      <c r="AH20" s="20"/>
      <c r="AI20" s="20"/>
      <c r="AJ20" s="20"/>
      <c r="AK20" s="20"/>
      <c r="AL20" s="20"/>
      <c r="AM20" s="20"/>
      <c r="AN20" s="20"/>
      <c r="AO20" s="29"/>
      <c r="AP20" s="27"/>
      <c r="AQ20" s="23"/>
      <c r="AR20" s="23"/>
      <c r="AS20" s="23">
        <f t="shared" si="0"/>
        <v>0</v>
      </c>
      <c r="AT20" s="22"/>
    </row>
    <row r="21" spans="1:48" ht="16.5" customHeight="1" x14ac:dyDescent="0.2">
      <c r="A21" s="111" t="str">
        <f t="shared" si="1"/>
        <v/>
      </c>
      <c r="B21" s="19">
        <v>17</v>
      </c>
      <c r="C21" s="20"/>
      <c r="D21" s="21" t="str">
        <f t="shared" si="2"/>
        <v/>
      </c>
      <c r="E21" s="19"/>
      <c r="F21" s="20"/>
      <c r="G21" s="20"/>
      <c r="H21" s="20"/>
      <c r="I21" s="20"/>
      <c r="J21" s="20"/>
      <c r="K21" s="20"/>
      <c r="L21" s="29"/>
      <c r="M21" s="27"/>
      <c r="N21" s="24"/>
      <c r="O21" s="29"/>
      <c r="P21" s="20"/>
      <c r="Q21" s="20"/>
      <c r="R21" s="20"/>
      <c r="S21" s="20"/>
      <c r="T21" s="30"/>
      <c r="U21" s="30"/>
      <c r="V21" s="24"/>
      <c r="W21" s="19"/>
      <c r="X21" s="20"/>
      <c r="Y21" s="20"/>
      <c r="Z21" s="20"/>
      <c r="AA21" s="20"/>
      <c r="AB21" s="20"/>
      <c r="AC21" s="20"/>
      <c r="AD21" s="20"/>
      <c r="AE21" s="22"/>
      <c r="AF21" s="24"/>
      <c r="AG21" s="20"/>
      <c r="AH21" s="20"/>
      <c r="AI21" s="20"/>
      <c r="AJ21" s="20"/>
      <c r="AK21" s="20"/>
      <c r="AL21" s="20"/>
      <c r="AM21" s="20"/>
      <c r="AN21" s="20"/>
      <c r="AO21" s="29"/>
      <c r="AP21" s="27"/>
      <c r="AQ21" s="23"/>
      <c r="AR21" s="23"/>
      <c r="AS21" s="23">
        <f t="shared" si="0"/>
        <v>0</v>
      </c>
      <c r="AT21" s="22"/>
    </row>
    <row r="22" spans="1:48" ht="16.5" customHeight="1" x14ac:dyDescent="0.2">
      <c r="A22" s="111" t="str">
        <f t="shared" si="1"/>
        <v/>
      </c>
      <c r="B22" s="19">
        <v>18</v>
      </c>
      <c r="C22" s="20"/>
      <c r="D22" s="21" t="str">
        <f t="shared" si="2"/>
        <v/>
      </c>
      <c r="E22" s="19"/>
      <c r="F22" s="20"/>
      <c r="G22" s="20"/>
      <c r="H22" s="20"/>
      <c r="I22" s="20"/>
      <c r="J22" s="20"/>
      <c r="K22" s="20"/>
      <c r="L22" s="29"/>
      <c r="M22" s="27"/>
      <c r="N22" s="24"/>
      <c r="O22" s="29"/>
      <c r="P22" s="20"/>
      <c r="Q22" s="20"/>
      <c r="R22" s="20"/>
      <c r="S22" s="20"/>
      <c r="T22" s="30"/>
      <c r="U22" s="30"/>
      <c r="V22" s="24"/>
      <c r="W22" s="19"/>
      <c r="X22" s="20"/>
      <c r="Y22" s="20"/>
      <c r="Z22" s="20"/>
      <c r="AA22" s="20"/>
      <c r="AB22" s="20"/>
      <c r="AC22" s="20"/>
      <c r="AD22" s="20"/>
      <c r="AE22" s="22"/>
      <c r="AF22" s="24"/>
      <c r="AG22" s="20"/>
      <c r="AH22" s="20"/>
      <c r="AI22" s="20"/>
      <c r="AJ22" s="20"/>
      <c r="AK22" s="20"/>
      <c r="AL22" s="20"/>
      <c r="AM22" s="20"/>
      <c r="AN22" s="20"/>
      <c r="AO22" s="29"/>
      <c r="AP22" s="27"/>
      <c r="AQ22" s="23"/>
      <c r="AR22" s="23"/>
      <c r="AS22" s="23">
        <f t="shared" si="0"/>
        <v>0</v>
      </c>
      <c r="AT22" s="22"/>
    </row>
    <row r="23" spans="1:48" ht="16.5" customHeight="1" x14ac:dyDescent="0.2">
      <c r="A23" s="111" t="str">
        <f t="shared" si="1"/>
        <v/>
      </c>
      <c r="B23" s="19">
        <v>19</v>
      </c>
      <c r="C23" s="20"/>
      <c r="D23" s="21" t="str">
        <f t="shared" si="2"/>
        <v/>
      </c>
      <c r="E23" s="19"/>
      <c r="F23" s="20"/>
      <c r="G23" s="20"/>
      <c r="H23" s="20"/>
      <c r="I23" s="20"/>
      <c r="J23" s="20"/>
      <c r="K23" s="20"/>
      <c r="L23" s="29"/>
      <c r="M23" s="27"/>
      <c r="N23" s="24"/>
      <c r="O23" s="29"/>
      <c r="P23" s="20"/>
      <c r="Q23" s="20"/>
      <c r="R23" s="20"/>
      <c r="S23" s="20"/>
      <c r="T23" s="30"/>
      <c r="U23" s="30"/>
      <c r="V23" s="24"/>
      <c r="W23" s="19"/>
      <c r="X23" s="20"/>
      <c r="Y23" s="20"/>
      <c r="Z23" s="20"/>
      <c r="AA23" s="20"/>
      <c r="AB23" s="20"/>
      <c r="AC23" s="20"/>
      <c r="AD23" s="20"/>
      <c r="AE23" s="22"/>
      <c r="AF23" s="24"/>
      <c r="AG23" s="20"/>
      <c r="AH23" s="20"/>
      <c r="AI23" s="20"/>
      <c r="AJ23" s="20"/>
      <c r="AK23" s="20"/>
      <c r="AL23" s="20"/>
      <c r="AM23" s="20"/>
      <c r="AN23" s="20"/>
      <c r="AO23" s="29"/>
      <c r="AP23" s="27"/>
      <c r="AQ23" s="23"/>
      <c r="AR23" s="23"/>
      <c r="AS23" s="23">
        <f t="shared" si="0"/>
        <v>0</v>
      </c>
      <c r="AT23" s="22"/>
    </row>
    <row r="24" spans="1:48" ht="16.5" customHeight="1" x14ac:dyDescent="0.2">
      <c r="A24" s="111" t="str">
        <f t="shared" si="1"/>
        <v/>
      </c>
      <c r="B24" s="19">
        <v>20</v>
      </c>
      <c r="C24" s="20"/>
      <c r="D24" s="21" t="str">
        <f t="shared" si="2"/>
        <v/>
      </c>
      <c r="E24" s="19"/>
      <c r="F24" s="20"/>
      <c r="G24" s="20"/>
      <c r="H24" s="20"/>
      <c r="I24" s="20"/>
      <c r="J24" s="20"/>
      <c r="K24" s="20"/>
      <c r="L24" s="29"/>
      <c r="M24" s="27"/>
      <c r="N24" s="24"/>
      <c r="O24" s="29"/>
      <c r="P24" s="20"/>
      <c r="Q24" s="20"/>
      <c r="R24" s="20"/>
      <c r="S24" s="20"/>
      <c r="T24" s="30"/>
      <c r="U24" s="30"/>
      <c r="V24" s="24"/>
      <c r="W24" s="19"/>
      <c r="X24" s="20"/>
      <c r="Y24" s="20"/>
      <c r="Z24" s="20"/>
      <c r="AA24" s="20"/>
      <c r="AB24" s="20"/>
      <c r="AC24" s="20"/>
      <c r="AD24" s="20"/>
      <c r="AE24" s="22"/>
      <c r="AF24" s="24"/>
      <c r="AG24" s="20"/>
      <c r="AH24" s="20"/>
      <c r="AI24" s="20"/>
      <c r="AJ24" s="20"/>
      <c r="AK24" s="20"/>
      <c r="AL24" s="20"/>
      <c r="AM24" s="20"/>
      <c r="AN24" s="20"/>
      <c r="AO24" s="29"/>
      <c r="AP24" s="27"/>
      <c r="AQ24" s="23"/>
      <c r="AR24" s="23"/>
      <c r="AS24" s="23">
        <f t="shared" si="0"/>
        <v>0</v>
      </c>
      <c r="AT24" s="22"/>
    </row>
    <row r="25" spans="1:48" ht="16.5" customHeight="1" x14ac:dyDescent="0.2">
      <c r="A25" s="111" t="str">
        <f t="shared" si="1"/>
        <v/>
      </c>
      <c r="B25" s="19">
        <v>21</v>
      </c>
      <c r="C25" s="20"/>
      <c r="D25" s="21" t="str">
        <f t="shared" si="2"/>
        <v/>
      </c>
      <c r="E25" s="19"/>
      <c r="F25" s="20"/>
      <c r="G25" s="20"/>
      <c r="H25" s="20"/>
      <c r="I25" s="20"/>
      <c r="J25" s="20"/>
      <c r="K25" s="20"/>
      <c r="L25" s="29"/>
      <c r="M25" s="27"/>
      <c r="N25" s="24"/>
      <c r="O25" s="29"/>
      <c r="P25" s="20"/>
      <c r="Q25" s="20"/>
      <c r="R25" s="20"/>
      <c r="S25" s="20"/>
      <c r="T25" s="30"/>
      <c r="U25" s="30"/>
      <c r="V25" s="24"/>
      <c r="W25" s="19"/>
      <c r="X25" s="20"/>
      <c r="Y25" s="20"/>
      <c r="Z25" s="20"/>
      <c r="AA25" s="20"/>
      <c r="AB25" s="20"/>
      <c r="AC25" s="20"/>
      <c r="AD25" s="20"/>
      <c r="AE25" s="22"/>
      <c r="AF25" s="24"/>
      <c r="AG25" s="20"/>
      <c r="AH25" s="20"/>
      <c r="AI25" s="20"/>
      <c r="AJ25" s="20"/>
      <c r="AK25" s="20"/>
      <c r="AL25" s="20"/>
      <c r="AM25" s="20"/>
      <c r="AN25" s="20"/>
      <c r="AO25" s="29"/>
      <c r="AP25" s="27"/>
      <c r="AQ25" s="23"/>
      <c r="AR25" s="23"/>
      <c r="AS25" s="23">
        <f t="shared" si="0"/>
        <v>0</v>
      </c>
      <c r="AT25" s="22"/>
    </row>
    <row r="26" spans="1:48" ht="16.5" customHeight="1" x14ac:dyDescent="0.2">
      <c r="A26" s="111" t="str">
        <f t="shared" si="1"/>
        <v/>
      </c>
      <c r="B26" s="19">
        <v>22</v>
      </c>
      <c r="C26" s="20"/>
      <c r="D26" s="21" t="str">
        <f t="shared" si="2"/>
        <v/>
      </c>
      <c r="E26" s="19"/>
      <c r="F26" s="20"/>
      <c r="G26" s="20"/>
      <c r="H26" s="20"/>
      <c r="I26" s="20"/>
      <c r="J26" s="20"/>
      <c r="K26" s="20"/>
      <c r="L26" s="29"/>
      <c r="M26" s="27"/>
      <c r="N26" s="24"/>
      <c r="O26" s="29"/>
      <c r="P26" s="20"/>
      <c r="Q26" s="20"/>
      <c r="R26" s="20"/>
      <c r="S26" s="20"/>
      <c r="T26" s="30"/>
      <c r="U26" s="30"/>
      <c r="V26" s="24"/>
      <c r="W26" s="19"/>
      <c r="X26" s="20"/>
      <c r="Y26" s="20"/>
      <c r="Z26" s="20"/>
      <c r="AA26" s="20"/>
      <c r="AB26" s="20"/>
      <c r="AC26" s="20"/>
      <c r="AD26" s="20"/>
      <c r="AE26" s="22"/>
      <c r="AF26" s="24"/>
      <c r="AG26" s="20"/>
      <c r="AH26" s="20"/>
      <c r="AI26" s="20"/>
      <c r="AJ26" s="20"/>
      <c r="AK26" s="20"/>
      <c r="AL26" s="20"/>
      <c r="AM26" s="20"/>
      <c r="AN26" s="20"/>
      <c r="AO26" s="29"/>
      <c r="AP26" s="27"/>
      <c r="AQ26" s="23"/>
      <c r="AR26" s="23"/>
      <c r="AS26" s="23">
        <f t="shared" si="0"/>
        <v>0</v>
      </c>
      <c r="AT26" s="22"/>
    </row>
    <row r="27" spans="1:48" ht="16.5" customHeight="1" x14ac:dyDescent="0.2">
      <c r="A27" s="111" t="str">
        <f t="shared" si="1"/>
        <v/>
      </c>
      <c r="B27" s="19">
        <v>23</v>
      </c>
      <c r="C27" s="20"/>
      <c r="D27" s="21" t="str">
        <f t="shared" si="2"/>
        <v/>
      </c>
      <c r="E27" s="19"/>
      <c r="F27" s="20"/>
      <c r="G27" s="20"/>
      <c r="H27" s="20"/>
      <c r="I27" s="20"/>
      <c r="J27" s="20"/>
      <c r="K27" s="20"/>
      <c r="L27" s="29"/>
      <c r="M27" s="27"/>
      <c r="N27" s="24"/>
      <c r="O27" s="29"/>
      <c r="P27" s="20"/>
      <c r="Q27" s="20"/>
      <c r="R27" s="20"/>
      <c r="S27" s="20"/>
      <c r="T27" s="30"/>
      <c r="U27" s="30"/>
      <c r="V27" s="24"/>
      <c r="W27" s="19"/>
      <c r="X27" s="20"/>
      <c r="Y27" s="20"/>
      <c r="Z27" s="20"/>
      <c r="AA27" s="20"/>
      <c r="AB27" s="20"/>
      <c r="AC27" s="20"/>
      <c r="AD27" s="20"/>
      <c r="AE27" s="22"/>
      <c r="AF27" s="24"/>
      <c r="AG27" s="20"/>
      <c r="AH27" s="20"/>
      <c r="AI27" s="20"/>
      <c r="AJ27" s="20"/>
      <c r="AK27" s="20"/>
      <c r="AL27" s="20"/>
      <c r="AM27" s="20"/>
      <c r="AN27" s="20"/>
      <c r="AO27" s="29"/>
      <c r="AP27" s="27"/>
      <c r="AQ27" s="23"/>
      <c r="AR27" s="23"/>
      <c r="AS27" s="23">
        <f t="shared" si="0"/>
        <v>0</v>
      </c>
      <c r="AT27" s="22"/>
    </row>
    <row r="28" spans="1:48" ht="16.5" customHeight="1" thickBot="1" x14ac:dyDescent="0.25">
      <c r="A28" s="111" t="str">
        <f t="shared" si="1"/>
        <v/>
      </c>
      <c r="B28" s="38">
        <v>24</v>
      </c>
      <c r="C28" s="39"/>
      <c r="D28" s="40" t="str">
        <f t="shared" si="2"/>
        <v/>
      </c>
      <c r="E28" s="38"/>
      <c r="F28" s="39"/>
      <c r="G28" s="39"/>
      <c r="H28" s="39"/>
      <c r="I28" s="39"/>
      <c r="J28" s="39"/>
      <c r="K28" s="39"/>
      <c r="L28" s="42"/>
      <c r="M28" s="41"/>
      <c r="N28" s="133"/>
      <c r="O28" s="42"/>
      <c r="P28" s="39"/>
      <c r="Q28" s="39"/>
      <c r="R28" s="39"/>
      <c r="S28" s="39"/>
      <c r="T28" s="43"/>
      <c r="U28" s="43"/>
      <c r="V28" s="133"/>
      <c r="W28" s="38"/>
      <c r="X28" s="39"/>
      <c r="Y28" s="39"/>
      <c r="Z28" s="39"/>
      <c r="AA28" s="39"/>
      <c r="AB28" s="39"/>
      <c r="AC28" s="39"/>
      <c r="AD28" s="39"/>
      <c r="AE28" s="45"/>
      <c r="AF28" s="133"/>
      <c r="AG28" s="39"/>
      <c r="AH28" s="39"/>
      <c r="AI28" s="39"/>
      <c r="AJ28" s="39"/>
      <c r="AK28" s="39"/>
      <c r="AL28" s="39"/>
      <c r="AM28" s="39"/>
      <c r="AN28" s="39"/>
      <c r="AO28" s="42"/>
      <c r="AP28" s="41"/>
      <c r="AQ28" s="44"/>
      <c r="AR28" s="44"/>
      <c r="AS28" s="93">
        <f t="shared" si="0"/>
        <v>0</v>
      </c>
      <c r="AT28" s="45"/>
    </row>
    <row r="29" spans="1:48" ht="24.75" customHeight="1" x14ac:dyDescent="0.2">
      <c r="B29" s="154" t="s">
        <v>4</v>
      </c>
      <c r="C29" s="155"/>
      <c r="D29" s="155"/>
      <c r="E29" s="34">
        <f t="shared" ref="E29:AR29" si="3">SUM(E7:E28)</f>
        <v>0</v>
      </c>
      <c r="F29" s="32">
        <f t="shared" si="3"/>
        <v>0</v>
      </c>
      <c r="G29" s="32">
        <f t="shared" si="3"/>
        <v>10</v>
      </c>
      <c r="H29" s="32">
        <f t="shared" si="3"/>
        <v>0</v>
      </c>
      <c r="I29" s="32">
        <f t="shared" si="3"/>
        <v>0</v>
      </c>
      <c r="J29" s="32">
        <f t="shared" si="3"/>
        <v>0</v>
      </c>
      <c r="K29" s="32">
        <f t="shared" si="3"/>
        <v>0</v>
      </c>
      <c r="L29" s="31">
        <f t="shared" si="3"/>
        <v>0</v>
      </c>
      <c r="M29" s="35">
        <f t="shared" si="3"/>
        <v>0</v>
      </c>
      <c r="N29" s="134">
        <f t="shared" si="3"/>
        <v>0</v>
      </c>
      <c r="O29" s="31">
        <f t="shared" si="3"/>
        <v>0</v>
      </c>
      <c r="P29" s="32">
        <f t="shared" si="3"/>
        <v>0</v>
      </c>
      <c r="Q29" s="32">
        <f t="shared" si="3"/>
        <v>0</v>
      </c>
      <c r="R29" s="32">
        <f t="shared" si="3"/>
        <v>0</v>
      </c>
      <c r="S29" s="32">
        <f t="shared" si="3"/>
        <v>0</v>
      </c>
      <c r="T29" s="32">
        <f t="shared" si="3"/>
        <v>10</v>
      </c>
      <c r="U29" s="33">
        <f t="shared" si="3"/>
        <v>0</v>
      </c>
      <c r="V29" s="134">
        <f t="shared" si="3"/>
        <v>0</v>
      </c>
      <c r="W29" s="34">
        <f t="shared" si="3"/>
        <v>0</v>
      </c>
      <c r="X29" s="32">
        <f t="shared" si="3"/>
        <v>0</v>
      </c>
      <c r="Y29" s="32">
        <f t="shared" si="3"/>
        <v>0</v>
      </c>
      <c r="Z29" s="32">
        <f t="shared" si="3"/>
        <v>0</v>
      </c>
      <c r="AA29" s="32">
        <f t="shared" si="3"/>
        <v>0</v>
      </c>
      <c r="AB29" s="32">
        <f t="shared" si="3"/>
        <v>0</v>
      </c>
      <c r="AC29" s="32">
        <f t="shared" si="3"/>
        <v>0</v>
      </c>
      <c r="AD29" s="32">
        <f t="shared" si="3"/>
        <v>0</v>
      </c>
      <c r="AE29" s="36">
        <f t="shared" si="3"/>
        <v>0</v>
      </c>
      <c r="AF29" s="134">
        <f t="shared" si="3"/>
        <v>0</v>
      </c>
      <c r="AG29" s="32">
        <f t="shared" si="3"/>
        <v>0</v>
      </c>
      <c r="AH29" s="32">
        <f t="shared" si="3"/>
        <v>0</v>
      </c>
      <c r="AI29" s="32">
        <f t="shared" si="3"/>
        <v>0</v>
      </c>
      <c r="AJ29" s="32">
        <f t="shared" si="3"/>
        <v>0</v>
      </c>
      <c r="AK29" s="32">
        <f t="shared" si="3"/>
        <v>7.5</v>
      </c>
      <c r="AL29" s="32">
        <f t="shared" si="3"/>
        <v>0</v>
      </c>
      <c r="AM29" s="32">
        <f t="shared" si="3"/>
        <v>0</v>
      </c>
      <c r="AN29" s="32">
        <f t="shared" si="3"/>
        <v>0</v>
      </c>
      <c r="AO29" s="32">
        <f t="shared" si="3"/>
        <v>0</v>
      </c>
      <c r="AP29" s="32">
        <f t="shared" si="3"/>
        <v>0</v>
      </c>
      <c r="AQ29" s="37">
        <f t="shared" si="3"/>
        <v>0</v>
      </c>
      <c r="AR29" s="34">
        <f t="shared" si="3"/>
        <v>1</v>
      </c>
      <c r="AS29" s="95">
        <f t="shared" si="0"/>
        <v>28.5</v>
      </c>
      <c r="AT29" s="100" t="s">
        <v>4</v>
      </c>
      <c r="AV29">
        <f>AS29*900+AS31*100</f>
        <v>26850</v>
      </c>
    </row>
    <row r="30" spans="1:48" ht="24.75" customHeight="1" x14ac:dyDescent="0.2">
      <c r="B30" s="165" t="s">
        <v>5</v>
      </c>
      <c r="C30" s="166"/>
      <c r="D30" s="166"/>
      <c r="E30" s="19">
        <f t="shared" ref="E30:AR30" si="4">COUNTIF(E7:E28,"&gt;0")</f>
        <v>0</v>
      </c>
      <c r="F30" s="20">
        <f t="shared" si="4"/>
        <v>0</v>
      </c>
      <c r="G30" s="20">
        <f t="shared" si="4"/>
        <v>4</v>
      </c>
      <c r="H30" s="20">
        <f t="shared" si="4"/>
        <v>0</v>
      </c>
      <c r="I30" s="20">
        <f t="shared" si="4"/>
        <v>0</v>
      </c>
      <c r="J30" s="20">
        <f t="shared" si="4"/>
        <v>0</v>
      </c>
      <c r="K30" s="20">
        <f t="shared" si="4"/>
        <v>0</v>
      </c>
      <c r="L30" s="29">
        <f t="shared" si="4"/>
        <v>0</v>
      </c>
      <c r="M30" s="27">
        <f t="shared" si="4"/>
        <v>0</v>
      </c>
      <c r="N30" s="24">
        <f t="shared" si="4"/>
        <v>0</v>
      </c>
      <c r="O30" s="29">
        <f t="shared" si="4"/>
        <v>0</v>
      </c>
      <c r="P30" s="20">
        <f t="shared" si="4"/>
        <v>0</v>
      </c>
      <c r="Q30" s="20">
        <f t="shared" si="4"/>
        <v>0</v>
      </c>
      <c r="R30" s="20">
        <f t="shared" si="4"/>
        <v>0</v>
      </c>
      <c r="S30" s="20">
        <f t="shared" si="4"/>
        <v>0</v>
      </c>
      <c r="T30" s="20">
        <f t="shared" si="4"/>
        <v>4</v>
      </c>
      <c r="U30" s="30">
        <f t="shared" si="4"/>
        <v>0</v>
      </c>
      <c r="V30" s="24">
        <f t="shared" si="4"/>
        <v>0</v>
      </c>
      <c r="W30" s="19">
        <f t="shared" si="4"/>
        <v>0</v>
      </c>
      <c r="X30" s="20">
        <f t="shared" si="4"/>
        <v>0</v>
      </c>
      <c r="Y30" s="20">
        <f t="shared" si="4"/>
        <v>0</v>
      </c>
      <c r="Z30" s="20">
        <f t="shared" si="4"/>
        <v>0</v>
      </c>
      <c r="AA30" s="20">
        <f t="shared" si="4"/>
        <v>0</v>
      </c>
      <c r="AB30" s="20">
        <f t="shared" si="4"/>
        <v>0</v>
      </c>
      <c r="AC30" s="20">
        <f t="shared" si="4"/>
        <v>0</v>
      </c>
      <c r="AD30" s="20">
        <f t="shared" si="4"/>
        <v>0</v>
      </c>
      <c r="AE30" s="22">
        <f t="shared" si="4"/>
        <v>0</v>
      </c>
      <c r="AF30" s="24">
        <f t="shared" si="4"/>
        <v>0</v>
      </c>
      <c r="AG30" s="20">
        <f t="shared" si="4"/>
        <v>0</v>
      </c>
      <c r="AH30" s="20">
        <f t="shared" si="4"/>
        <v>0</v>
      </c>
      <c r="AI30" s="20">
        <f t="shared" si="4"/>
        <v>0</v>
      </c>
      <c r="AJ30" s="20">
        <f t="shared" si="4"/>
        <v>0</v>
      </c>
      <c r="AK30" s="20">
        <f t="shared" si="4"/>
        <v>3</v>
      </c>
      <c r="AL30" s="20">
        <f t="shared" si="4"/>
        <v>0</v>
      </c>
      <c r="AM30" s="20">
        <f t="shared" si="4"/>
        <v>0</v>
      </c>
      <c r="AN30" s="20">
        <f t="shared" si="4"/>
        <v>0</v>
      </c>
      <c r="AO30" s="20">
        <f t="shared" si="4"/>
        <v>0</v>
      </c>
      <c r="AP30" s="20">
        <f t="shared" si="4"/>
        <v>0</v>
      </c>
      <c r="AQ30" s="23">
        <f t="shared" si="4"/>
        <v>0</v>
      </c>
      <c r="AR30" s="19">
        <f t="shared" si="4"/>
        <v>1</v>
      </c>
      <c r="AS30" s="96">
        <f t="shared" si="0"/>
        <v>12</v>
      </c>
      <c r="AT30" s="101" t="s">
        <v>5</v>
      </c>
    </row>
    <row r="31" spans="1:48" ht="24.75" customHeight="1" thickBot="1" x14ac:dyDescent="0.25">
      <c r="B31" s="152" t="s">
        <v>6</v>
      </c>
      <c r="C31" s="153"/>
      <c r="D31" s="153"/>
      <c r="E31" s="15">
        <f t="shared" ref="E31:AM31" si="5">COUNTIF(E7:E28,"&gt;0")</f>
        <v>0</v>
      </c>
      <c r="F31" s="14">
        <f t="shared" si="5"/>
        <v>0</v>
      </c>
      <c r="G31" s="14">
        <f t="shared" si="5"/>
        <v>4</v>
      </c>
      <c r="H31" s="14">
        <f t="shared" si="5"/>
        <v>0</v>
      </c>
      <c r="I31" s="14">
        <f t="shared" si="5"/>
        <v>0</v>
      </c>
      <c r="J31" s="14">
        <f t="shared" si="5"/>
        <v>0</v>
      </c>
      <c r="K31" s="14">
        <f t="shared" si="5"/>
        <v>0</v>
      </c>
      <c r="L31" s="135">
        <f t="shared" si="5"/>
        <v>0</v>
      </c>
      <c r="M31" s="28">
        <f t="shared" si="5"/>
        <v>0</v>
      </c>
      <c r="N31" s="136">
        <f t="shared" si="5"/>
        <v>0</v>
      </c>
      <c r="O31" s="42">
        <f t="shared" si="5"/>
        <v>0</v>
      </c>
      <c r="P31" s="39">
        <f t="shared" si="5"/>
        <v>0</v>
      </c>
      <c r="Q31" s="39">
        <f t="shared" si="5"/>
        <v>0</v>
      </c>
      <c r="R31" s="39">
        <f t="shared" si="5"/>
        <v>0</v>
      </c>
      <c r="S31" s="39">
        <f t="shared" si="5"/>
        <v>0</v>
      </c>
      <c r="T31" s="14">
        <f t="shared" si="5"/>
        <v>4</v>
      </c>
      <c r="U31" s="43">
        <f t="shared" si="5"/>
        <v>0</v>
      </c>
      <c r="V31" s="136">
        <f t="shared" si="5"/>
        <v>0</v>
      </c>
      <c r="W31" s="15">
        <f t="shared" si="5"/>
        <v>0</v>
      </c>
      <c r="X31" s="14">
        <f t="shared" si="5"/>
        <v>0</v>
      </c>
      <c r="Y31" s="14">
        <f t="shared" si="5"/>
        <v>0</v>
      </c>
      <c r="Z31" s="14">
        <f t="shared" si="5"/>
        <v>0</v>
      </c>
      <c r="AA31" s="14">
        <f t="shared" si="5"/>
        <v>0</v>
      </c>
      <c r="AB31" s="14">
        <f t="shared" si="5"/>
        <v>0</v>
      </c>
      <c r="AC31" s="14">
        <f t="shared" si="5"/>
        <v>0</v>
      </c>
      <c r="AD31" s="14">
        <f t="shared" si="5"/>
        <v>0</v>
      </c>
      <c r="AE31" s="3">
        <f t="shared" si="5"/>
        <v>0</v>
      </c>
      <c r="AF31" s="136">
        <f t="shared" si="5"/>
        <v>0</v>
      </c>
      <c r="AG31" s="14">
        <f t="shared" si="5"/>
        <v>0</v>
      </c>
      <c r="AH31" s="14">
        <f t="shared" si="5"/>
        <v>0</v>
      </c>
      <c r="AI31" s="14">
        <f t="shared" si="5"/>
        <v>0</v>
      </c>
      <c r="AJ31" s="14">
        <f t="shared" si="5"/>
        <v>0</v>
      </c>
      <c r="AK31" s="14">
        <f t="shared" si="5"/>
        <v>3</v>
      </c>
      <c r="AL31" s="14">
        <f t="shared" si="5"/>
        <v>0</v>
      </c>
      <c r="AM31" s="14">
        <f t="shared" si="5"/>
        <v>0</v>
      </c>
      <c r="AN31" s="14">
        <f t="shared" ref="AN31:AP31" si="6">COUNTIF(AN7:AN28,"&gt;0")</f>
        <v>0</v>
      </c>
      <c r="AO31" s="14">
        <f t="shared" si="6"/>
        <v>0</v>
      </c>
      <c r="AP31" s="14">
        <f t="shared" si="6"/>
        <v>0</v>
      </c>
      <c r="AQ31" s="4">
        <f>COUNTIF(AQ7:AQ28,"&gt;0")</f>
        <v>0</v>
      </c>
      <c r="AR31" s="92">
        <v>1</v>
      </c>
      <c r="AS31" s="97">
        <f t="shared" si="0"/>
        <v>12</v>
      </c>
      <c r="AT31" s="102" t="s">
        <v>6</v>
      </c>
    </row>
    <row r="32" spans="1:48" ht="24.75" customHeight="1" x14ac:dyDescent="0.2"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11"/>
      <c r="AR32" s="12" t="s">
        <v>19</v>
      </c>
      <c r="AS32" s="94" t="str">
        <f>D2</f>
        <v>例</v>
      </c>
    </row>
    <row r="33" spans="3:44" ht="14.4" x14ac:dyDescent="0.2">
      <c r="C33" s="7"/>
      <c r="D33" s="7"/>
      <c r="E33" s="7"/>
      <c r="F33" s="7"/>
      <c r="G33" s="7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2"/>
    </row>
    <row r="34" spans="3:44" ht="14.4" x14ac:dyDescent="0.2">
      <c r="C34" s="7"/>
      <c r="D34" s="7"/>
      <c r="E34" s="7"/>
      <c r="F34" s="7"/>
      <c r="G34" s="7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2"/>
    </row>
    <row r="35" spans="3:44" ht="14.4" x14ac:dyDescent="0.2">
      <c r="C35" s="7"/>
      <c r="D35" s="7"/>
      <c r="E35" s="7"/>
      <c r="F35" s="7"/>
      <c r="G35" s="7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2"/>
    </row>
    <row r="36" spans="3:44" ht="14.4" x14ac:dyDescent="0.2">
      <c r="C36" s="7"/>
      <c r="D36" s="6"/>
      <c r="E36" s="6"/>
      <c r="F36" s="6"/>
      <c r="G36" s="6"/>
    </row>
    <row r="37" spans="3:44" x14ac:dyDescent="0.2">
      <c r="C37" s="6"/>
      <c r="D37" s="6"/>
      <c r="E37" s="6"/>
      <c r="F37" s="6"/>
      <c r="G37" s="6"/>
    </row>
    <row r="38" spans="3:44" x14ac:dyDescent="0.2">
      <c r="C38" s="6"/>
      <c r="D38" s="6"/>
      <c r="E38" s="6"/>
      <c r="F38" s="6"/>
      <c r="G38" s="6"/>
    </row>
  </sheetData>
  <mergeCells count="29">
    <mergeCell ref="N4:V4"/>
    <mergeCell ref="E5:F5"/>
    <mergeCell ref="I5:J5"/>
    <mergeCell ref="L5:M5"/>
    <mergeCell ref="N5:O5"/>
    <mergeCell ref="D2:F2"/>
    <mergeCell ref="B4:B6"/>
    <mergeCell ref="C4:C6"/>
    <mergeCell ref="D4:D6"/>
    <mergeCell ref="E4:L4"/>
    <mergeCell ref="AF4:AP4"/>
    <mergeCell ref="AQ4:AQ6"/>
    <mergeCell ref="AR4:AR6"/>
    <mergeCell ref="AS4:AS6"/>
    <mergeCell ref="AT4:AT6"/>
    <mergeCell ref="AF5:AG5"/>
    <mergeCell ref="AI5:AJ5"/>
    <mergeCell ref="AK5:AL5"/>
    <mergeCell ref="AN5:AP5"/>
    <mergeCell ref="W5:X5"/>
    <mergeCell ref="Y5:Z5"/>
    <mergeCell ref="AA5:AB5"/>
    <mergeCell ref="AC5:AD5"/>
    <mergeCell ref="W4:AE4"/>
    <mergeCell ref="B29:D29"/>
    <mergeCell ref="B30:D30"/>
    <mergeCell ref="B31:D31"/>
    <mergeCell ref="R5:S5"/>
    <mergeCell ref="U5:V5"/>
  </mergeCells>
  <phoneticPr fontId="1"/>
  <pageMargins left="3.937007874015748E-2" right="3.937007874015748E-2" top="0.74803149606299213" bottom="0.74803149606299213" header="0.31496062992125984" footer="0.31496062992125984"/>
  <pageSetup paperSize="9" scale="60" orientation="landscape" horizontalDpi="4294967293" verticalDpi="0" r:id="rId1"/>
  <headerFooter alignWithMargins="0"/>
  <rowBreaks count="1" manualBreakCount="1">
    <brk id="31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就業報告書</vt:lpstr>
      <vt:lpstr>作成要領改2</vt:lpstr>
      <vt:lpstr>列非表示例</vt:lpstr>
      <vt:lpstr>作成要領改2!Print_Area</vt:lpstr>
      <vt:lpstr>就業報告書!Print_Area</vt:lpstr>
      <vt:lpstr>列非表示例!Print_Area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kamijyo</dc:creator>
  <cp:lastModifiedBy>伸一郎 森</cp:lastModifiedBy>
  <cp:lastPrinted>2022-12-29T00:15:36Z</cp:lastPrinted>
  <dcterms:created xsi:type="dcterms:W3CDTF">2011-01-15T02:33:47Z</dcterms:created>
  <dcterms:modified xsi:type="dcterms:W3CDTF">2024-03-26T06:14:41Z</dcterms:modified>
</cp:coreProperties>
</file>